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I:\1 AFFAIRES\AFF PHIL\36 CMA\00 CCTP DCE 03 2025\DPGF Phil\DPGF avec BT\"/>
    </mc:Choice>
  </mc:AlternateContent>
  <xr:revisionPtr revIDLastSave="0" documentId="13_ncr:1_{4E38197A-B7F6-4CAC-9F5D-91FD989268FA}" xr6:coauthVersionLast="47" xr6:coauthVersionMax="47" xr10:uidLastSave="{00000000-0000-0000-0000-000000000000}"/>
  <bookViews>
    <workbookView xWindow="-120" yWindow="-120" windowWidth="29040" windowHeight="15840" xr2:uid="{00000000-000D-0000-FFFF-FFFF00000000}"/>
  </bookViews>
  <sheets>
    <sheet name="Lot N°04.01 MEI" sheetId="1" r:id="rId1"/>
    <sheet name="Lot N°04.02 CLOISONS DOUBLAGES" sheetId="5" r:id="rId2"/>
    <sheet name="Lot N°04.03 PLAFONDS SUSPENDUS" sheetId="4" r:id="rId3"/>
    <sheet name="Lot N°04.04 SOLS - FAIENCES" sheetId="3" r:id="rId4"/>
    <sheet name="Lot N°04.05 PEINTURE" sheetId="2" r:id="rId5"/>
  </sheets>
  <definedNames>
    <definedName name="_xlnm.Print_Titles" localSheetId="0">'Lot N°04.01 MEI'!$1:$2</definedName>
    <definedName name="_xlnm.Print_Titles" localSheetId="1">'Lot N°04.02 CLOISONS DOUBLAGES'!$1:$2</definedName>
    <definedName name="_xlnm.Print_Titles" localSheetId="2">'Lot N°04.03 PLAFONDS SUSPENDUS'!$1:$2</definedName>
    <definedName name="_xlnm.Print_Titles" localSheetId="3">'Lot N°04.04 SOLS - FAIENCES'!$1:$2</definedName>
    <definedName name="_xlnm.Print_Titles" localSheetId="4">'Lot N°04.05 PEINTURE'!$1:$2</definedName>
    <definedName name="_xlnm.Print_Area" localSheetId="0">'Lot N°04.01 MEI'!$A$1:$F$65</definedName>
    <definedName name="_xlnm.Print_Area" localSheetId="1">'Lot N°04.02 CLOISONS DOUBLAGES'!$A$1:$F$49</definedName>
    <definedName name="_xlnm.Print_Area" localSheetId="2">'Lot N°04.03 PLAFONDS SUSPENDUS'!$A$1:$F$18</definedName>
    <definedName name="_xlnm.Print_Area" localSheetId="3">'Lot N°04.04 SOLS - FAIENCES'!$A$1:$F$52</definedName>
    <definedName name="_xlnm.Print_Area" localSheetId="4">'Lot N°04.05 PEINTURE'!$A$1:$F$42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5" l="1"/>
  <c r="F40" i="5"/>
  <c r="F39" i="5"/>
  <c r="F38" i="5"/>
  <c r="F37" i="5"/>
  <c r="F36" i="5"/>
  <c r="F35" i="5"/>
  <c r="F34" i="5"/>
  <c r="F33" i="5"/>
  <c r="F32" i="5"/>
  <c r="F29" i="5"/>
  <c r="F26" i="5"/>
  <c r="F25" i="5"/>
  <c r="F24" i="5"/>
  <c r="F21" i="5"/>
  <c r="F18" i="5"/>
  <c r="F17" i="5"/>
  <c r="F16" i="5"/>
  <c r="F15" i="5"/>
  <c r="F14" i="5"/>
  <c r="F13" i="5"/>
  <c r="F10" i="5"/>
  <c r="F9" i="5"/>
  <c r="F8" i="5"/>
  <c r="F7" i="5"/>
  <c r="F12" i="4"/>
  <c r="F9" i="4"/>
  <c r="F8" i="4"/>
  <c r="F7" i="4"/>
  <c r="F46" i="3"/>
  <c r="F43" i="3"/>
  <c r="F42" i="3"/>
  <c r="F41" i="3"/>
  <c r="F40" i="3"/>
  <c r="F39" i="3"/>
  <c r="F36" i="3"/>
  <c r="F33" i="3"/>
  <c r="F32" i="3"/>
  <c r="F31" i="3"/>
  <c r="F30" i="3"/>
  <c r="F29" i="3"/>
  <c r="F28" i="3"/>
  <c r="F27" i="3"/>
  <c r="F24" i="3"/>
  <c r="F23" i="3"/>
  <c r="F22" i="3"/>
  <c r="F19" i="3"/>
  <c r="F18" i="3"/>
  <c r="F17" i="3"/>
  <c r="F16" i="3"/>
  <c r="F15" i="3"/>
  <c r="F12" i="3"/>
  <c r="F11" i="3"/>
  <c r="F8" i="3"/>
  <c r="F7" i="3"/>
  <c r="F36" i="2"/>
  <c r="F33" i="2"/>
  <c r="F30" i="2"/>
  <c r="F27" i="2"/>
  <c r="F24" i="2"/>
  <c r="F21" i="2"/>
  <c r="F20" i="2"/>
  <c r="F17" i="2"/>
  <c r="F14" i="2"/>
  <c r="F11" i="2"/>
  <c r="F10" i="2"/>
  <c r="F9" i="2"/>
  <c r="F8" i="2"/>
  <c r="F39" i="2" s="1"/>
  <c r="F15" i="4" l="1"/>
  <c r="F16" i="4" s="1"/>
  <c r="F17" i="4" s="1"/>
  <c r="F46" i="5"/>
  <c r="F47" i="5" s="1"/>
  <c r="F48" i="5" s="1"/>
  <c r="F49" i="3"/>
  <c r="F50" i="3" s="1"/>
  <c r="F51" i="3" s="1"/>
  <c r="F41" i="2"/>
  <c r="F40" i="2"/>
  <c r="F45" i="1" l="1"/>
  <c r="F44" i="1"/>
  <c r="F43" i="1"/>
  <c r="F42" i="1"/>
  <c r="F55" i="1" l="1"/>
  <c r="F8" i="1"/>
  <c r="F12" i="1"/>
  <c r="F11" i="1"/>
  <c r="F17" i="1"/>
  <c r="F16" i="1"/>
  <c r="F15" i="1"/>
  <c r="F25" i="1"/>
  <c r="F24" i="1"/>
  <c r="F23" i="1"/>
  <c r="F22" i="1"/>
  <c r="F21" i="1"/>
  <c r="F20" i="1"/>
  <c r="F29" i="1"/>
  <c r="F28" i="1"/>
  <c r="F33" i="1"/>
  <c r="F39" i="1"/>
  <c r="F38" i="1"/>
  <c r="F51" i="1"/>
  <c r="F50" i="1"/>
  <c r="F49" i="1"/>
  <c r="F48" i="1"/>
  <c r="F56" i="1"/>
  <c r="F59" i="1"/>
  <c r="F62" i="1" l="1"/>
  <c r="F63" i="1" s="1"/>
  <c r="F64" i="1" s="1"/>
</calcChain>
</file>

<file path=xl/sharedStrings.xml><?xml version="1.0" encoding="utf-8"?>
<sst xmlns="http://schemas.openxmlformats.org/spreadsheetml/2006/main" count="343" uniqueCount="196">
  <si>
    <t>U</t>
  </si>
  <si>
    <t>Prix unitaire</t>
  </si>
  <si>
    <t>Total HT</t>
  </si>
  <si>
    <t>3</t>
  </si>
  <si>
    <t>DESCRIPTION DES OUVRAGES</t>
  </si>
  <si>
    <t>CH3</t>
  </si>
  <si>
    <t>TOTHT</t>
  </si>
  <si>
    <t>TVA 20%</t>
  </si>
  <si>
    <t>TVA</t>
  </si>
  <si>
    <t>Montant TTC</t>
  </si>
  <si>
    <t>TOTTTC</t>
  </si>
  <si>
    <t>Quantités</t>
  </si>
  <si>
    <t xml:space="preserve">REHABILITATION DE LA 120EME ANTENNE MEDICALE 
CASERNE MARTIN DES PALLIERES
CHAMPAGNE (72)	</t>
  </si>
  <si>
    <t xml:space="preserve">Le candidat doit impérativement vérifier ses quantités. Le maître d'œuvre ne pourra en aucun cas être tenu responsable d'une différence notable, et/ou d'écarts majeurs relevés au cours de la réalisation de l'ouvrage. La notion "d'offre forfaitaire" sera de rigueur. 
Par ailleurs,  les formules du tableur de calcul présentes dans ce fichier demeurent également sous la responsabilité, le contrôle, et  la bienveillance du candidat à qui il appartient de les vérifier et de les corriger le cas échéant Le candidat est seul responsable de ses calculs et de la manière employée pour les  réaliser. Néanmoins, et dans le cadre de sa mission de contrôle en phase ACT, le maître d'œuvre contrôlera le bordereau de prix remis par le candidat lors de l'appel d'offre.   </t>
  </si>
  <si>
    <t xml:space="preserve">U   </t>
  </si>
  <si>
    <t xml:space="preserve">ML   </t>
  </si>
  <si>
    <t>CORPS D'ETAT N°04.1 MENUISERIES INTERIEURES</t>
  </si>
  <si>
    <t>Montant HT du CORPS D'ETAT N°04.1 MENUISERIES INTERIEURES</t>
  </si>
  <si>
    <t>3.1        PORTES DE COMMUNICATION</t>
  </si>
  <si>
    <t>3.1.3      Blocs portes Coupe-feu</t>
  </si>
  <si>
    <t>3.1.3.1    Porte EI30 - 1 vantail 93 x 204 ht à peindre</t>
  </si>
  <si>
    <t>3.1.4      Blocs portes isophoniques</t>
  </si>
  <si>
    <t>3.2       FACADES / TRAPPES TECHNIQUES</t>
  </si>
  <si>
    <t>3.2.1     Trappes techniques</t>
  </si>
  <si>
    <t>3.2.1.1   Trappe verticale EI 30</t>
  </si>
  <si>
    <t>3.3       OUVRAGES MENUISES / DIVERS</t>
  </si>
  <si>
    <t>3.3.1     Meubles divers / plans de travail</t>
  </si>
  <si>
    <t>3.3.1.1   Plan de travail de 60 cm de largeur</t>
  </si>
  <si>
    <t>3.3.2     Tablettes et Rayonnages</t>
  </si>
  <si>
    <t>3.3.2.1   Rayonnages métalliques / tablettes métalliques</t>
  </si>
  <si>
    <t>3.3.2.2   Rayonnage métallique / tablette en stratifié</t>
  </si>
  <si>
    <t>3.3.2.3   Placard bas suspendu en stratifié</t>
  </si>
  <si>
    <t>3.3.3     Finitions</t>
  </si>
  <si>
    <t>3.3.3.2   Poteau d'arrêt de cloison ou mur béton</t>
  </si>
  <si>
    <t>3.3.3.3   Couvre joint mural de dilatation</t>
  </si>
  <si>
    <t>3.3.3.4   Champlats, moulures, etc...</t>
  </si>
  <si>
    <t>3.4       SIGNALETIQUES</t>
  </si>
  <si>
    <t>3.4.1.1   Plaques de locaux</t>
  </si>
  <si>
    <t>3.4.1.2   Plaques directionnelles</t>
  </si>
  <si>
    <t>3.5       FRAIS DIVERS A CHIFFRER</t>
  </si>
  <si>
    <t>3.1.4.1      Porte 93 x 204 / 32 dB à peindre</t>
  </si>
  <si>
    <t>3.1.4.2   Porte à 2 vantaux / 32 dB à peindre</t>
  </si>
  <si>
    <t>3.1.5     Blocs portes courantes à âme pleine</t>
  </si>
  <si>
    <t>3.1.5.1   Porte ordinaire - 1 vantail - 830 x 2040 mm – Finition à peindre</t>
  </si>
  <si>
    <t>3.1.5.2   Porte ordinaire - 1 vantail - 930 x 2040 mm – Finition à peindre</t>
  </si>
  <si>
    <t>3.1.5.3   Porte anti-effraction finition prépeinte de 930 x 2040 mm</t>
  </si>
  <si>
    <t>3.1.6     Quincailleries et ouvrages divers</t>
  </si>
  <si>
    <t>3.1.6.1   Béquillage double sur plaques en acier inox</t>
  </si>
  <si>
    <t>3.1.6.2   Poignée de tirage en acier inox (WC PMR)</t>
  </si>
  <si>
    <t>3.1.6.3   Cylindre européen</t>
  </si>
  <si>
    <t>3.1.6.4   Ferme porte hydraulique à glissière</t>
  </si>
  <si>
    <t>3.1.6.5   Crémone pompier</t>
  </si>
  <si>
    <t>3.1.6.6   Butoir de porte</t>
  </si>
  <si>
    <t>3.3.2.4   Placard haut suspendu en stratifié</t>
  </si>
  <si>
    <t>3.3.3.1   Plinthes en médium de 150 x 10 mm (Sans objet)</t>
  </si>
  <si>
    <t>3.3.4   Ensembles divers</t>
  </si>
  <si>
    <t>3.3.4.1.1  Paravent de 2 panneaux</t>
  </si>
  <si>
    <t>3.3.4.1.2  Paravent de 3 panneaux</t>
  </si>
  <si>
    <t>3.3.4.2   Rideaux hospitaliers</t>
  </si>
  <si>
    <t>3.3.4.3   Guichet d’accueil</t>
  </si>
  <si>
    <t>3.4.1     Signalétiques intérieures</t>
  </si>
  <si>
    <t>ENS</t>
  </si>
  <si>
    <t>CORPS D'ETAT N°04.5 PEINTURE</t>
  </si>
  <si>
    <t>3.1</t>
  </si>
  <si>
    <t>PEINTURE INTERIEURE</t>
  </si>
  <si>
    <t>3.1.1</t>
  </si>
  <si>
    <t>Préparation des supports</t>
  </si>
  <si>
    <t>3.1.2</t>
  </si>
  <si>
    <t>Dépose de papier peint</t>
  </si>
  <si>
    <t xml:space="preserve">M2   </t>
  </si>
  <si>
    <t>3.1.2.1</t>
  </si>
  <si>
    <t>Enduit GS intérieur</t>
  </si>
  <si>
    <t>3.1.2.2</t>
  </si>
  <si>
    <t>Support plâtre</t>
  </si>
  <si>
    <t>3.1.2.3</t>
  </si>
  <si>
    <t>Joint acrylique</t>
  </si>
  <si>
    <t>3.1.3</t>
  </si>
  <si>
    <t>Peinture sur plafonds béton ou plâtre</t>
  </si>
  <si>
    <t>3.1.3.1</t>
  </si>
  <si>
    <t>Peinture en phase aqueuse satinée</t>
  </si>
  <si>
    <t>3.1.4</t>
  </si>
  <si>
    <t>Peinture sur parois béton ou plâtre</t>
  </si>
  <si>
    <t>3.1.4.1</t>
  </si>
  <si>
    <t>3.1.5</t>
  </si>
  <si>
    <t>Peinture de propreté</t>
  </si>
  <si>
    <t>3.1.5.1</t>
  </si>
  <si>
    <t>Peinture de propreté sur plafonds</t>
  </si>
  <si>
    <t>3.1.5.2</t>
  </si>
  <si>
    <t>Peinture de propreté sur parois</t>
  </si>
  <si>
    <t>3.1.6</t>
  </si>
  <si>
    <t>Toile de verre</t>
  </si>
  <si>
    <t>3.1.6.1</t>
  </si>
  <si>
    <t>Toile de verre + peinture satinée</t>
  </si>
  <si>
    <t>3.1.7</t>
  </si>
  <si>
    <t>Peinture sur ouvrages métalliques</t>
  </si>
  <si>
    <t>3.1.7.2</t>
  </si>
  <si>
    <t>Peinture satinée en phase solvant</t>
  </si>
  <si>
    <t>3.1.8</t>
  </si>
  <si>
    <t>Peinture sur bois prépeint et brut</t>
  </si>
  <si>
    <t>3.1.8.2</t>
  </si>
  <si>
    <t>Peinture satinée en phase aqueuse</t>
  </si>
  <si>
    <t>3.2</t>
  </si>
  <si>
    <t>NETTOYAGE GENERAL</t>
  </si>
  <si>
    <t>3.2.1</t>
  </si>
  <si>
    <t>Généralités</t>
  </si>
  <si>
    <t>3.3</t>
  </si>
  <si>
    <t>FRAIS DIVERS A CHIFFRER</t>
  </si>
  <si>
    <t>3.3.1</t>
  </si>
  <si>
    <t>Documents des ouvrages exécutés (DOE)</t>
  </si>
  <si>
    <t>Montant HT du CORPS D'ETAT N°04.5 PEINTURE</t>
  </si>
  <si>
    <t>CORPS D'ETAT N°04.4 REVETEMENTS DE SOLS - FAIENCES</t>
  </si>
  <si>
    <t>3.1           TRAVAUX PREPARATOIRES</t>
  </si>
  <si>
    <t>3.1.1        Dépose des revêtements sols et chape associées</t>
  </si>
  <si>
    <t>3.1.2        Dépose des autres revêtements existants</t>
  </si>
  <si>
    <t>3.2           PREPARATION DES SUPPORTS</t>
  </si>
  <si>
    <t>3.2.1        Sous-couches acoustiques</t>
  </si>
  <si>
    <t>3.2.2        Chape de pose</t>
  </si>
  <si>
    <t xml:space="preserve">3.3           REVETEMENTS DE SOLS DURS </t>
  </si>
  <si>
    <t>3.3.1        Carrelage grès cérame - U4 P4 E3 C 2 – Glissance R11</t>
  </si>
  <si>
    <t xml:space="preserve">3.3.1.1     Carrelage grès cérame antidérapant – 30 x 30 cm    </t>
  </si>
  <si>
    <t xml:space="preserve">3.3.1.2     Carrelage grès cérame antidérapant – 60 x 60 cm </t>
  </si>
  <si>
    <t>3.3.1.3     Plinthe droite assortie</t>
  </si>
  <si>
    <t xml:space="preserve">3.3.1.4     Plinthe à talon avec bord arrondi </t>
  </si>
  <si>
    <t>3.4           REVETEMENTS DE MURS</t>
  </si>
  <si>
    <t>3.4.1        Etanchéité SPEC sous faïences</t>
  </si>
  <si>
    <t>3.4.2        Faïences - 20 x 31,6 cm ou 25 x 40cm</t>
  </si>
  <si>
    <t>3.4.3        Baguette d'arrêt inox</t>
  </si>
  <si>
    <t>3.5           REVETEMENTS DE SOLS SOUPLES</t>
  </si>
  <si>
    <t>3.5.1        Ragréage</t>
  </si>
  <si>
    <t>3.5.1.1     Ragréage fibré</t>
  </si>
  <si>
    <t xml:space="preserve">3.5.2        Revêtements PVC en lès </t>
  </si>
  <si>
    <t>3.5.2.1     Revêtements PVC compact en lès - U4 P3</t>
  </si>
  <si>
    <t xml:space="preserve">3.5.2.2     Revêtements PVC compact en lès - U4 P3 </t>
  </si>
  <si>
    <t>3.5.2.3     Revêtements PVC acoustique compact en lés U4 P3 (19 dB)</t>
  </si>
  <si>
    <t>3.5.2.4     Remontée PVC en plinthes / Hauteur 20 cm</t>
  </si>
  <si>
    <t xml:space="preserve">ML  </t>
  </si>
  <si>
    <t>3.6           REVETEMENTS MURAUX</t>
  </si>
  <si>
    <t>3.6.1        Revêtement mural de protection PVC / hauteur 1.00 m</t>
  </si>
  <si>
    <t>3.7           OUVRAGES DIVERS</t>
  </si>
  <si>
    <t xml:space="preserve">3.7.1        Fractionnement / Joints périphériques </t>
  </si>
  <si>
    <t>3.7.2        Socle / surbot béton</t>
  </si>
  <si>
    <t>3.7.3        Barres de seuil aluminium</t>
  </si>
  <si>
    <t>3.7.4        Calfatage</t>
  </si>
  <si>
    <t xml:space="preserve">ENS   </t>
  </si>
  <si>
    <t>3.7.5        Tapis d'entrée souple</t>
  </si>
  <si>
    <t xml:space="preserve">M2  </t>
  </si>
  <si>
    <t xml:space="preserve">3.8           FRAIS DIVERS A CHIFFRER </t>
  </si>
  <si>
    <t>Montant HT du CORPS D'ETAT N°04.4 REVETEMENTS DE SOLS - FAIENCES</t>
  </si>
  <si>
    <t>CORPS D'ETAT N°04.3 PLAFONDS SUSPENDUS</t>
  </si>
  <si>
    <t>3.1           PLAFONDS SUSPENDUS</t>
  </si>
  <si>
    <t>3.1.1.1	     Dalles 600 x 600 mm</t>
  </si>
  <si>
    <t>3.1.1.2    	 Dalles acoustiques 600 x 600 mm</t>
  </si>
  <si>
    <t>3.1.1.2    	 Dalles ‘’hygiène’’ 600 x 600 mm</t>
  </si>
  <si>
    <t xml:space="preserve">3.2           FRAIS DIVERS A CHIFFRER </t>
  </si>
  <si>
    <t>Montant HT du CORPS D'ETAT N°04.3 PLAFONDS SUSPENDUS</t>
  </si>
  <si>
    <t>CORPS D'ETAT N°04.2 CLOISONS - DOUBLAGES</t>
  </si>
  <si>
    <t>3.1        DOUBLAGE SUR OSSATURE</t>
  </si>
  <si>
    <t>3.1.1      Doublage sur parois existantes 45 + 1BA13 mm</t>
  </si>
  <si>
    <t>3.1.2      Plaques spécifiques</t>
  </si>
  <si>
    <t>3.1.2.1    Plaque hydrofuge H1</t>
  </si>
  <si>
    <t>3.1.2.2    Plaques A2/M0</t>
  </si>
  <si>
    <t>3.2       CLOISONS DE DISTRIBUTION</t>
  </si>
  <si>
    <t>3.2.1     Cloisons 72/48mm - 39 dB</t>
  </si>
  <si>
    <t>3.2.2     Cloisons 98/48mm - 45 dB</t>
  </si>
  <si>
    <t>3.2.3     Cloisons SAD 120 mm - 50 dB</t>
  </si>
  <si>
    <t>3.2.4     Plaques spécifiques</t>
  </si>
  <si>
    <t>3.2.4.1   Plaque hydrofuge H1</t>
  </si>
  <si>
    <t>3.2.4.2   Plaques A2/M0</t>
  </si>
  <si>
    <t>3.3       PLAFONDS NON DEMONTABLES</t>
  </si>
  <si>
    <t>3.3.1     Plafonnage sous couverture</t>
  </si>
  <si>
    <t>3.4       GAINES TECHNIQUES</t>
  </si>
  <si>
    <t>3.4.1     Gaines techniques en local noble</t>
  </si>
  <si>
    <t>3.4.2     Gaines techniques 72/48mm – 39dB</t>
  </si>
  <si>
    <t>3.4.3     Gaines techniques/cuvette WC suspendue</t>
  </si>
  <si>
    <t>3.5       PROTECTION AU FEU STABLE-FEU ½ HEURE (R30)</t>
  </si>
  <si>
    <t>3.5.1    Protection monocouche sur supports métalliques</t>
  </si>
  <si>
    <t>3.6       OUVRAGES DIVERS</t>
  </si>
  <si>
    <t>3.6.1     Pose d'huisseries dans cloisons</t>
  </si>
  <si>
    <t>3.6.2     Pose de châssis</t>
  </si>
  <si>
    <t>3.6.3     Pose de trappes</t>
  </si>
  <si>
    <t>3.6.4     Bandes armées</t>
  </si>
  <si>
    <t>3.6.5     Pose / découpes diverses / Calfeutrements</t>
  </si>
  <si>
    <t>3.6.6     Joints acryliques</t>
  </si>
  <si>
    <t>3.6.7     Renforts</t>
  </si>
  <si>
    <t>3.6.8     Finitions diverses</t>
  </si>
  <si>
    <t>3.6.9     Jouées/retombées de plafonds</t>
  </si>
  <si>
    <t>3.7       FRAIS DIVERS A CHIFFRER</t>
  </si>
  <si>
    <t>Montant HT du CORPS D'ETAT N°04.2 CLOISONS - DOUBLAGES</t>
  </si>
  <si>
    <t>BT 18a</t>
  </si>
  <si>
    <t>BT 08</t>
  </si>
  <si>
    <t>BT 46</t>
  </si>
  <si>
    <t>BT 09 et 10</t>
  </si>
  <si>
    <t>3.5.1     Documents des ouvrages exécutés (DOE)</t>
  </si>
  <si>
    <t>3.7.1     Documents des ouvrages exécutés (DOE)</t>
  </si>
  <si>
    <t>3.2.1        Documents des ouvrages exécutés (DOE)</t>
  </si>
  <si>
    <t>3.8.1        Documents des ouvrages exécutés (DOE)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</si>
</sst>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name val="Arial"/>
      <family val="2"/>
    </font>
    <font>
      <b/>
      <sz val="10"/>
      <color rgb="FF000000"/>
      <name val="Arial"/>
      <family val="2"/>
    </font>
    <font>
      <b/>
      <u/>
      <sz val="10"/>
      <color rgb="FF000000"/>
      <name val="Arial"/>
      <family val="2"/>
    </font>
    <font>
      <b/>
      <u/>
      <sz val="9"/>
      <color rgb="FF000000"/>
      <name val="Arial"/>
      <family val="2"/>
    </font>
    <font>
      <b/>
      <i/>
      <sz val="9"/>
      <color rgb="FF000000"/>
      <name val="Arial"/>
      <family val="2"/>
    </font>
    <font>
      <sz val="9"/>
      <color rgb="FF000000"/>
      <name val="Arial"/>
      <family val="2"/>
    </font>
    <font>
      <b/>
      <sz val="9"/>
      <color theme="1"/>
      <name val="Arial"/>
      <family val="2"/>
    </font>
    <font>
      <sz val="9"/>
      <color theme="1"/>
      <name val="Arial"/>
      <family val="2"/>
    </font>
    <font>
      <b/>
      <sz val="10"/>
      <name val="Arial"/>
      <family val="2"/>
    </font>
    <font>
      <sz val="9"/>
      <name val="Arial"/>
      <family val="2"/>
    </font>
    <font>
      <b/>
      <sz val="9"/>
      <name val="Arial"/>
      <family val="2"/>
    </font>
    <font>
      <b/>
      <sz val="10"/>
      <color theme="1"/>
      <name val="Arial"/>
      <family val="2"/>
    </font>
    <font>
      <sz val="10"/>
      <color theme="1"/>
      <name val="Arial"/>
      <family val="2"/>
    </font>
    <font>
      <b/>
      <sz val="9"/>
      <color indexed="8"/>
      <name val="Arial"/>
      <family val="2"/>
    </font>
    <font>
      <sz val="9"/>
      <color indexed="8"/>
      <name val="Arial"/>
      <family val="2"/>
    </font>
    <font>
      <sz val="9"/>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bgColor indexed="64"/>
      </patternFill>
    </fill>
    <fill>
      <patternFill patternType="solid">
        <fgColor theme="0" tint="-0.14999847407452621"/>
        <bgColor indexed="64"/>
      </patternFill>
    </fill>
    <fill>
      <patternFill patternType="solid">
        <fgColor rgb="FFFFFFFF"/>
        <bgColor indexed="64"/>
      </patternFill>
    </fill>
  </fills>
  <borders count="26">
    <border>
      <left/>
      <right/>
      <top/>
      <bottom/>
      <diagonal/>
    </border>
    <border>
      <left/>
      <right/>
      <top style="thin">
        <color rgb="FF000000"/>
      </top>
      <bottom style="thin">
        <color rgb="FF000000"/>
      </bottom>
      <diagonal/>
    </border>
    <border>
      <left/>
      <right/>
      <top style="thin">
        <color rgb="FF000000"/>
      </top>
      <bottom/>
      <diagonal/>
    </border>
    <border>
      <left style="thin">
        <color indexed="64"/>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hair">
        <color rgb="FF000000"/>
      </right>
      <top/>
      <bottom/>
      <diagonal/>
    </border>
    <border>
      <left style="hair">
        <color rgb="FF000000"/>
      </left>
      <right/>
      <top/>
      <bottom/>
      <diagonal/>
    </border>
    <border>
      <left style="hair">
        <color rgb="FF000000"/>
      </left>
      <right style="thin">
        <color rgb="FF000000"/>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thin">
        <color indexed="64"/>
      </bottom>
      <diagonal/>
    </border>
    <border>
      <left style="thin">
        <color auto="1"/>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auto="1"/>
      </right>
      <top/>
      <bottom style="thin">
        <color indexed="64"/>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000000"/>
      </left>
      <right/>
      <top style="thin">
        <color rgb="FF000000"/>
      </top>
      <bottom style="thin">
        <color rgb="FF000000"/>
      </bottom>
      <diagonal/>
    </border>
    <border>
      <left style="hair">
        <color rgb="FF000000"/>
      </left>
      <right style="thin">
        <color rgb="FF000000"/>
      </right>
      <top/>
      <bottom style="thin">
        <color rgb="FF000000"/>
      </bottom>
      <diagonal/>
    </border>
  </borders>
  <cellStyleXfs count="8">
    <xf numFmtId="0" fontId="0" fillId="0" borderId="0">
      <alignment vertical="top"/>
    </xf>
    <xf numFmtId="0" fontId="1" fillId="0" borderId="0"/>
    <xf numFmtId="49" fontId="5" fillId="4" borderId="10">
      <alignment horizontal="left" vertical="top" wrapText="1"/>
    </xf>
    <xf numFmtId="49" fontId="6" fillId="6" borderId="0">
      <alignment horizontal="left" vertical="top" wrapText="1"/>
    </xf>
    <xf numFmtId="49" fontId="6" fillId="6" borderId="0">
      <alignment horizontal="left" vertical="top" wrapText="1"/>
    </xf>
    <xf numFmtId="49" fontId="7" fillId="2" borderId="0">
      <alignment horizontal="left" vertical="top" wrapText="1"/>
    </xf>
    <xf numFmtId="0" fontId="8" fillId="2" borderId="0">
      <alignment horizontal="left" vertical="top" wrapText="1"/>
    </xf>
    <xf numFmtId="0" fontId="9" fillId="2" borderId="0">
      <alignment horizontal="left" vertical="top" wrapText="1"/>
    </xf>
  </cellStyleXfs>
  <cellXfs count="81">
    <xf numFmtId="0" fontId="0" fillId="0" borderId="0" xfId="0">
      <alignment vertical="top"/>
    </xf>
    <xf numFmtId="49" fontId="0" fillId="2" borderId="2" xfId="0" applyNumberFormat="1" applyFill="1" applyBorder="1">
      <alignment vertical="top"/>
    </xf>
    <xf numFmtId="0" fontId="0" fillId="2" borderId="0" xfId="0" applyFill="1">
      <alignment vertical="top"/>
    </xf>
    <xf numFmtId="0" fontId="3" fillId="3" borderId="0" xfId="0" applyFont="1" applyFill="1" applyAlignment="1">
      <alignment vertical="center"/>
    </xf>
    <xf numFmtId="0" fontId="0" fillId="2" borderId="7"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49" fontId="5" fillId="5" borderId="1" xfId="2" applyFill="1" applyBorder="1" applyAlignment="1">
      <alignment horizontal="left"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0" xfId="0" applyFill="1" applyAlignment="1">
      <alignment vertical="center"/>
    </xf>
    <xf numFmtId="49" fontId="0" fillId="2" borderId="0" xfId="0" applyNumberFormat="1" applyFill="1" applyAlignment="1">
      <alignment vertical="center"/>
    </xf>
    <xf numFmtId="49" fontId="5" fillId="3" borderId="0" xfId="2" applyFill="1" applyBorder="1">
      <alignment horizontal="left" vertical="top" wrapText="1"/>
    </xf>
    <xf numFmtId="0" fontId="0" fillId="3" borderId="7" xfId="0" applyFill="1" applyBorder="1" applyAlignment="1">
      <alignment horizontal="center" vertical="top"/>
    </xf>
    <xf numFmtId="0" fontId="0" fillId="3" borderId="8" xfId="0" applyFill="1" applyBorder="1" applyAlignment="1">
      <alignment horizontal="center" vertical="top"/>
    </xf>
    <xf numFmtId="0" fontId="0" fillId="3" borderId="9" xfId="0" applyFill="1" applyBorder="1" applyAlignment="1">
      <alignment horizontal="center" vertical="top"/>
    </xf>
    <xf numFmtId="0" fontId="0" fillId="3" borderId="0" xfId="0" applyFill="1">
      <alignment vertical="top"/>
    </xf>
    <xf numFmtId="49" fontId="0" fillId="3" borderId="0" xfId="0" applyNumberFormat="1" applyFill="1">
      <alignment vertical="top"/>
    </xf>
    <xf numFmtId="49" fontId="0" fillId="2" borderId="0" xfId="0" applyNumberFormat="1" applyFill="1">
      <alignment vertical="top"/>
    </xf>
    <xf numFmtId="0" fontId="11" fillId="2" borderId="13" xfId="0" applyFont="1" applyFill="1" applyBorder="1" applyAlignment="1" applyProtection="1">
      <alignment horizontal="center" vertical="top"/>
      <protection locked="0"/>
    </xf>
    <xf numFmtId="164" fontId="11" fillId="2" borderId="14" xfId="0" applyNumberFormat="1" applyFont="1" applyFill="1" applyBorder="1" applyAlignment="1" applyProtection="1">
      <alignment horizontal="center" vertical="top"/>
      <protection locked="0"/>
    </xf>
    <xf numFmtId="165" fontId="11" fillId="2" borderId="14" xfId="0" applyNumberFormat="1" applyFont="1" applyFill="1" applyBorder="1" applyAlignment="1" applyProtection="1">
      <alignment horizontal="center" vertical="top"/>
      <protection locked="0"/>
    </xf>
    <xf numFmtId="165" fontId="11" fillId="2" borderId="15" xfId="0" applyNumberFormat="1" applyFont="1" applyFill="1" applyBorder="1" applyAlignment="1" applyProtection="1">
      <alignment horizontal="center" vertical="top"/>
      <protection locked="0"/>
    </xf>
    <xf numFmtId="49" fontId="0" fillId="2" borderId="16" xfId="0" applyNumberFormat="1" applyFill="1" applyBorder="1">
      <alignment vertical="top"/>
    </xf>
    <xf numFmtId="0" fontId="0" fillId="2" borderId="18" xfId="0" applyFill="1" applyBorder="1">
      <alignment vertical="top"/>
    </xf>
    <xf numFmtId="0" fontId="0" fillId="2" borderId="19" xfId="0" applyFill="1" applyBorder="1">
      <alignment vertical="top"/>
    </xf>
    <xf numFmtId="49" fontId="5" fillId="3" borderId="20" xfId="2" applyFill="1" applyBorder="1">
      <alignment horizontal="left" vertical="top" wrapText="1"/>
    </xf>
    <xf numFmtId="49" fontId="2" fillId="2" borderId="22" xfId="0" applyNumberFormat="1" applyFont="1" applyFill="1" applyBorder="1">
      <alignment vertical="top"/>
    </xf>
    <xf numFmtId="49" fontId="0" fillId="2" borderId="2" xfId="0" applyNumberFormat="1" applyFill="1" applyBorder="1" applyAlignment="1">
      <alignment horizontal="center" vertical="top"/>
    </xf>
    <xf numFmtId="0" fontId="11" fillId="2" borderId="13" xfId="0" applyFont="1" applyFill="1" applyBorder="1" applyAlignment="1">
      <alignment horizontal="center" vertical="top"/>
    </xf>
    <xf numFmtId="0" fontId="0" fillId="2" borderId="17" xfId="0" applyFill="1" applyBorder="1" applyAlignment="1">
      <alignment horizontal="center" vertical="top"/>
    </xf>
    <xf numFmtId="0" fontId="0" fillId="2" borderId="0" xfId="0" applyFill="1" applyAlignment="1">
      <alignment horizontal="center" vertical="top"/>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49" fontId="5" fillId="5" borderId="6" xfId="2" applyFill="1" applyBorder="1" applyAlignment="1">
      <alignment horizontal="left" vertical="center" wrapText="1"/>
    </xf>
    <xf numFmtId="49" fontId="10" fillId="2" borderId="0" xfId="0" applyNumberFormat="1" applyFont="1" applyFill="1" applyBorder="1">
      <alignment vertical="top"/>
    </xf>
    <xf numFmtId="49" fontId="15" fillId="2" borderId="0" xfId="0" applyNumberFormat="1" applyFont="1" applyFill="1">
      <alignment vertical="top"/>
    </xf>
    <xf numFmtId="0" fontId="16" fillId="2" borderId="0" xfId="0" applyFont="1" applyFill="1">
      <alignment vertical="top"/>
    </xf>
    <xf numFmtId="0" fontId="16" fillId="2" borderId="0" xfId="0" applyFont="1" applyFill="1" applyAlignment="1">
      <alignment horizontal="center" vertical="top"/>
    </xf>
    <xf numFmtId="165" fontId="15" fillId="2" borderId="11" xfId="0" applyNumberFormat="1" applyFont="1" applyFill="1" applyBorder="1">
      <alignment vertical="top"/>
    </xf>
    <xf numFmtId="165" fontId="16" fillId="2" borderId="0" xfId="0" applyNumberFormat="1" applyFont="1" applyFill="1">
      <alignment vertical="top"/>
    </xf>
    <xf numFmtId="165" fontId="15" fillId="2" borderId="12" xfId="0" applyNumberFormat="1" applyFont="1" applyFill="1" applyBorder="1">
      <alignment vertical="top"/>
    </xf>
    <xf numFmtId="0" fontId="10" fillId="2" borderId="13" xfId="0" applyFont="1" applyFill="1" applyBorder="1" applyAlignment="1">
      <alignment horizontal="center" vertical="top"/>
    </xf>
    <xf numFmtId="0" fontId="10" fillId="2" borderId="14" xfId="0" applyFont="1" applyFill="1" applyBorder="1">
      <alignment vertical="top"/>
    </xf>
    <xf numFmtId="0" fontId="10" fillId="2" borderId="15" xfId="0" applyFont="1" applyFill="1" applyBorder="1">
      <alignment vertical="top"/>
    </xf>
    <xf numFmtId="0" fontId="10" fillId="2" borderId="0" xfId="0" applyFont="1" applyFill="1">
      <alignment vertical="top"/>
    </xf>
    <xf numFmtId="49" fontId="14" fillId="2" borderId="0" xfId="0" applyNumberFormat="1" applyFont="1" applyFill="1" applyBorder="1">
      <alignment vertical="top"/>
    </xf>
    <xf numFmtId="0" fontId="17" fillId="0" borderId="21" xfId="0" applyFont="1" applyBorder="1" applyAlignment="1"/>
    <xf numFmtId="0" fontId="18" fillId="0" borderId="21" xfId="0" applyFont="1" applyBorder="1" applyAlignment="1"/>
    <xf numFmtId="0" fontId="13" fillId="0" borderId="21" xfId="0" applyFont="1" applyBorder="1" applyAlignment="1"/>
    <xf numFmtId="0" fontId="19" fillId="0" borderId="21" xfId="0" applyFont="1" applyBorder="1" applyAlignment="1"/>
    <xf numFmtId="49" fontId="0" fillId="2" borderId="23" xfId="0" applyNumberFormat="1" applyFill="1" applyBorder="1">
      <alignment vertical="top"/>
    </xf>
    <xf numFmtId="49" fontId="0" fillId="2" borderId="0" xfId="0" applyNumberFormat="1" applyFill="1" applyBorder="1">
      <alignment vertical="top"/>
    </xf>
    <xf numFmtId="49" fontId="5" fillId="5" borderId="24" xfId="2" applyFill="1" applyBorder="1" applyAlignment="1">
      <alignment horizontal="left" vertical="center" wrapText="1"/>
    </xf>
    <xf numFmtId="0" fontId="10" fillId="0" borderId="21" xfId="0" applyFont="1" applyBorder="1" applyAlignment="1"/>
    <xf numFmtId="0" fontId="10" fillId="0" borderId="0" xfId="0" applyFont="1" applyAlignment="1"/>
    <xf numFmtId="0" fontId="11" fillId="2" borderId="13" xfId="0" applyFont="1" applyFill="1" applyBorder="1">
      <alignment vertical="top"/>
    </xf>
    <xf numFmtId="0" fontId="11" fillId="2" borderId="14" xfId="0" applyFont="1" applyFill="1" applyBorder="1">
      <alignment vertical="top"/>
    </xf>
    <xf numFmtId="0" fontId="11" fillId="2" borderId="15" xfId="0" applyFont="1" applyFill="1" applyBorder="1">
      <alignment vertical="top"/>
    </xf>
    <xf numFmtId="0" fontId="11" fillId="2" borderId="0" xfId="0" applyFont="1" applyFill="1">
      <alignment vertical="top"/>
    </xf>
    <xf numFmtId="0" fontId="11" fillId="0" borderId="21" xfId="0" applyFont="1" applyBorder="1" applyAlignment="1"/>
    <xf numFmtId="0" fontId="11" fillId="0" borderId="0" xfId="0" applyFont="1" applyAlignment="1"/>
    <xf numFmtId="0" fontId="10" fillId="2" borderId="13" xfId="0" applyFont="1" applyFill="1" applyBorder="1">
      <alignment vertical="top"/>
    </xf>
    <xf numFmtId="0" fontId="0" fillId="2" borderId="17" xfId="0" applyFill="1" applyBorder="1">
      <alignment vertical="top"/>
    </xf>
    <xf numFmtId="0" fontId="14" fillId="0" borderId="21" xfId="0" applyFont="1" applyBorder="1" applyAlignment="1">
      <alignment horizontal="left" vertical="top"/>
    </xf>
    <xf numFmtId="0" fontId="13" fillId="0" borderId="21" xfId="0" applyFont="1" applyBorder="1" applyAlignment="1">
      <alignment horizontal="left" vertical="top"/>
    </xf>
    <xf numFmtId="49" fontId="11" fillId="2" borderId="0" xfId="0" applyNumberFormat="1" applyFont="1" applyFill="1" applyBorder="1">
      <alignment vertical="top"/>
    </xf>
    <xf numFmtId="49" fontId="11" fillId="2" borderId="0" xfId="0" applyNumberFormat="1" applyFont="1" applyFill="1" applyBorder="1" applyAlignment="1">
      <alignment vertical="top"/>
    </xf>
    <xf numFmtId="0" fontId="11" fillId="2" borderId="13" xfId="0" applyFont="1" applyFill="1" applyBorder="1" applyAlignment="1" applyProtection="1">
      <alignment horizontal="left" vertical="top"/>
      <protection locked="0"/>
    </xf>
    <xf numFmtId="0" fontId="10" fillId="3" borderId="25" xfId="0" applyFont="1" applyFill="1" applyBorder="1" applyAlignment="1">
      <alignment horizontal="center" vertical="center" wrapText="1"/>
    </xf>
    <xf numFmtId="49" fontId="2" fillId="2" borderId="12" xfId="0" applyNumberFormat="1" applyFont="1" applyFill="1" applyBorder="1" applyAlignment="1">
      <alignment horizontal="center" vertical="center"/>
    </xf>
    <xf numFmtId="49" fontId="4" fillId="2" borderId="6" xfId="0" applyNumberFormat="1" applyFont="1" applyFill="1" applyBorder="1" applyAlignment="1">
      <alignment horizontal="left" vertical="center" wrapText="1"/>
    </xf>
    <xf numFmtId="49" fontId="4" fillId="2" borderId="1" xfId="0" applyNumberFormat="1" applyFont="1" applyFill="1" applyBorder="1" applyAlignment="1">
      <alignment horizontal="left" vertical="center"/>
    </xf>
    <xf numFmtId="49" fontId="12" fillId="3" borderId="6" xfId="0" applyNumberFormat="1" applyFont="1" applyFill="1" applyBorder="1" applyAlignment="1">
      <alignment horizontal="left" vertical="center"/>
    </xf>
    <xf numFmtId="49" fontId="12" fillId="3" borderId="1" xfId="0" applyNumberFormat="1" applyFont="1" applyFill="1" applyBorder="1" applyAlignment="1">
      <alignment horizontal="left" vertical="center"/>
    </xf>
    <xf numFmtId="49" fontId="4" fillId="0" borderId="6" xfId="1"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49" fontId="4" fillId="2" borderId="24" xfId="0" applyNumberFormat="1" applyFont="1" applyFill="1" applyBorder="1" applyAlignment="1">
      <alignment horizontal="left" vertical="center" wrapText="1"/>
    </xf>
    <xf numFmtId="49" fontId="12" fillId="3" borderId="24" xfId="0" applyNumberFormat="1" applyFont="1" applyFill="1" applyBorder="1" applyAlignment="1">
      <alignment horizontal="left" vertical="center"/>
    </xf>
  </cellXfs>
  <cellStyles count="8">
    <cellStyle name="ArtTitre" xfId="5" xr:uid="{00000000-0005-0000-0000-000000000000}"/>
    <cellStyle name="ChapTitre1" xfId="2" xr:uid="{00000000-0005-0000-0000-000001000000}"/>
    <cellStyle name="ChapTitre2" xfId="3" xr:uid="{00000000-0005-0000-0000-000002000000}"/>
    <cellStyle name="ChapTitre3" xfId="4" xr:uid="{00000000-0005-0000-0000-000003000000}"/>
    <cellStyle name="LocLit" xfId="7" xr:uid="{00000000-0005-0000-0000-000004000000}"/>
    <cellStyle name="LocTitre" xfId="6" xr:uid="{00000000-0005-0000-0000-000005000000}"/>
    <cellStyle name="Normal" xfId="0" builtinId="0"/>
    <cellStyle name="Normal 2" xfId="1"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Z65"/>
  <sheetViews>
    <sheetView tabSelected="1" view="pageBreakPreview" zoomScaleNormal="100" zoomScaleSheetLayoutView="100" workbookViewId="0">
      <pane xSplit="2" ySplit="2" topLeftCell="C43" activePane="bottomRight" state="frozen"/>
      <selection activeCell="G50" sqref="G50"/>
      <selection pane="topRight" activeCell="G50" sqref="G50"/>
      <selection pane="bottomLeft" activeCell="G50" sqref="G50"/>
      <selection pane="bottomRight" activeCell="G69" sqref="G69"/>
    </sheetView>
  </sheetViews>
  <sheetFormatPr baseColWidth="10" defaultRowHeight="15" x14ac:dyDescent="0.25"/>
  <cols>
    <col min="1" max="1" width="9.7109375" style="19" customWidth="1"/>
    <col min="2" max="2" width="51.5703125" style="19" customWidth="1"/>
    <col min="3" max="3" width="5.5703125" style="32" customWidth="1"/>
    <col min="4" max="5" width="10.7109375" style="2" customWidth="1"/>
    <col min="6" max="6" width="11.7109375" style="2" customWidth="1"/>
    <col min="7" max="16384" width="11.42578125" style="2"/>
  </cols>
  <sheetData>
    <row r="1" spans="1:702" ht="39" customHeight="1" x14ac:dyDescent="0.25">
      <c r="A1" s="73" t="s">
        <v>12</v>
      </c>
      <c r="B1" s="74"/>
      <c r="C1" s="29"/>
      <c r="D1" s="1"/>
      <c r="E1" s="1"/>
      <c r="F1" s="72" t="s">
        <v>188</v>
      </c>
    </row>
    <row r="2" spans="1:702" s="3" customFormat="1" ht="23.25" customHeight="1" x14ac:dyDescent="0.25">
      <c r="A2" s="75" t="s">
        <v>16</v>
      </c>
      <c r="B2" s="76"/>
      <c r="C2" s="33" t="s">
        <v>0</v>
      </c>
      <c r="D2" s="34" t="s">
        <v>11</v>
      </c>
      <c r="E2" s="34" t="s">
        <v>1</v>
      </c>
      <c r="F2" s="71" t="s">
        <v>2</v>
      </c>
    </row>
    <row r="3" spans="1:702" ht="134.25" customHeight="1" x14ac:dyDescent="0.25">
      <c r="A3" s="77" t="s">
        <v>13</v>
      </c>
      <c r="B3" s="78"/>
      <c r="C3" s="4"/>
      <c r="D3" s="5"/>
      <c r="E3" s="5"/>
      <c r="F3" s="6"/>
    </row>
    <row r="4" spans="1:702" s="11" customFormat="1" x14ac:dyDescent="0.25">
      <c r="A4" s="36" t="s">
        <v>3</v>
      </c>
      <c r="B4" s="7" t="s">
        <v>4</v>
      </c>
      <c r="C4" s="8"/>
      <c r="D4" s="9"/>
      <c r="E4" s="9"/>
      <c r="F4" s="10"/>
      <c r="ZY4" s="11" t="s">
        <v>5</v>
      </c>
      <c r="ZZ4" s="12"/>
    </row>
    <row r="5" spans="1:702" s="17" customFormat="1" ht="6.75" customHeight="1" x14ac:dyDescent="0.25">
      <c r="A5" s="27"/>
      <c r="B5" s="13"/>
      <c r="C5" s="14"/>
      <c r="D5" s="15"/>
      <c r="E5" s="15"/>
      <c r="F5" s="16"/>
      <c r="ZZ5" s="18"/>
    </row>
    <row r="6" spans="1:702" s="47" customFormat="1" ht="12" x14ac:dyDescent="0.2">
      <c r="A6" s="49" t="s">
        <v>18</v>
      </c>
      <c r="B6" s="37"/>
      <c r="C6" s="44"/>
      <c r="D6" s="45"/>
      <c r="E6" s="45"/>
      <c r="F6" s="46"/>
    </row>
    <row r="7" spans="1:702" s="47" customFormat="1" ht="12" x14ac:dyDescent="0.2">
      <c r="A7" s="49" t="s">
        <v>19</v>
      </c>
      <c r="B7" s="37"/>
      <c r="C7" s="44"/>
      <c r="D7" s="45"/>
      <c r="E7" s="45"/>
      <c r="F7" s="46"/>
    </row>
    <row r="8" spans="1:702" s="47" customFormat="1" ht="12" x14ac:dyDescent="0.2">
      <c r="A8" s="50" t="s">
        <v>20</v>
      </c>
      <c r="B8" s="37"/>
      <c r="C8" s="20" t="s">
        <v>14</v>
      </c>
      <c r="D8" s="21"/>
      <c r="E8" s="22"/>
      <c r="F8" s="23">
        <f t="shared" ref="F8" si="0">ROUND(D8*E8,2)</f>
        <v>0</v>
      </c>
    </row>
    <row r="9" spans="1:702" s="47" customFormat="1" ht="12" x14ac:dyDescent="0.2">
      <c r="A9" s="50"/>
      <c r="B9" s="37"/>
      <c r="C9" s="44"/>
      <c r="D9" s="45"/>
      <c r="E9" s="45"/>
      <c r="F9" s="46"/>
    </row>
    <row r="10" spans="1:702" s="47" customFormat="1" ht="12" x14ac:dyDescent="0.2">
      <c r="A10" s="49" t="s">
        <v>21</v>
      </c>
      <c r="B10" s="37"/>
      <c r="C10" s="44"/>
      <c r="D10" s="45"/>
      <c r="E10" s="45"/>
      <c r="F10" s="46"/>
    </row>
    <row r="11" spans="1:702" s="47" customFormat="1" ht="12" x14ac:dyDescent="0.2">
      <c r="A11" s="50" t="s">
        <v>40</v>
      </c>
      <c r="B11" s="37"/>
      <c r="C11" s="20" t="s">
        <v>14</v>
      </c>
      <c r="D11" s="21"/>
      <c r="E11" s="22"/>
      <c r="F11" s="23">
        <f t="shared" ref="F11:F12" si="1">ROUND(D11*E11,2)</f>
        <v>0</v>
      </c>
    </row>
    <row r="12" spans="1:702" s="47" customFormat="1" ht="12" x14ac:dyDescent="0.2">
      <c r="A12" s="51" t="s">
        <v>41</v>
      </c>
      <c r="B12" s="48"/>
      <c r="C12" s="20" t="s">
        <v>14</v>
      </c>
      <c r="D12" s="21"/>
      <c r="E12" s="22"/>
      <c r="F12" s="23">
        <f t="shared" si="1"/>
        <v>0</v>
      </c>
    </row>
    <row r="13" spans="1:702" s="47" customFormat="1" ht="12" x14ac:dyDescent="0.2">
      <c r="A13" s="52"/>
      <c r="B13" s="37"/>
      <c r="C13" s="44"/>
      <c r="D13" s="45"/>
      <c r="E13" s="45"/>
      <c r="F13" s="46"/>
    </row>
    <row r="14" spans="1:702" s="47" customFormat="1" ht="12" x14ac:dyDescent="0.2">
      <c r="A14" s="49" t="s">
        <v>42</v>
      </c>
      <c r="B14" s="37"/>
      <c r="C14" s="44"/>
      <c r="D14" s="45"/>
      <c r="E14" s="45"/>
      <c r="F14" s="46"/>
    </row>
    <row r="15" spans="1:702" s="47" customFormat="1" ht="12" x14ac:dyDescent="0.2">
      <c r="A15" s="50" t="s">
        <v>43</v>
      </c>
      <c r="B15" s="37"/>
      <c r="C15" s="20" t="s">
        <v>14</v>
      </c>
      <c r="D15" s="21"/>
      <c r="E15" s="22"/>
      <c r="F15" s="23">
        <f t="shared" ref="F15:F17" si="2">ROUND(D15*E15,2)</f>
        <v>0</v>
      </c>
    </row>
    <row r="16" spans="1:702" s="47" customFormat="1" ht="12" x14ac:dyDescent="0.2">
      <c r="A16" s="50" t="s">
        <v>44</v>
      </c>
      <c r="B16" s="37"/>
      <c r="C16" s="20" t="s">
        <v>14</v>
      </c>
      <c r="D16" s="21"/>
      <c r="E16" s="22"/>
      <c r="F16" s="23">
        <f t="shared" si="2"/>
        <v>0</v>
      </c>
    </row>
    <row r="17" spans="1:6" s="47" customFormat="1" ht="12" x14ac:dyDescent="0.2">
      <c r="A17" s="50" t="s">
        <v>45</v>
      </c>
      <c r="B17" s="37"/>
      <c r="C17" s="20" t="s">
        <v>14</v>
      </c>
      <c r="D17" s="21"/>
      <c r="E17" s="22"/>
      <c r="F17" s="23">
        <f t="shared" si="2"/>
        <v>0</v>
      </c>
    </row>
    <row r="18" spans="1:6" s="47" customFormat="1" ht="12" x14ac:dyDescent="0.2">
      <c r="A18" s="50"/>
      <c r="B18" s="37"/>
      <c r="C18" s="44"/>
      <c r="D18" s="45"/>
      <c r="E18" s="45"/>
      <c r="F18" s="46"/>
    </row>
    <row r="19" spans="1:6" s="47" customFormat="1" ht="12" x14ac:dyDescent="0.2">
      <c r="A19" s="49" t="s">
        <v>46</v>
      </c>
      <c r="B19" s="37"/>
      <c r="C19" s="44"/>
      <c r="D19" s="45"/>
      <c r="E19" s="45"/>
      <c r="F19" s="46"/>
    </row>
    <row r="20" spans="1:6" s="47" customFormat="1" ht="12" x14ac:dyDescent="0.2">
      <c r="A20" s="50" t="s">
        <v>47</v>
      </c>
      <c r="B20" s="37"/>
      <c r="C20" s="20" t="s">
        <v>14</v>
      </c>
      <c r="D20" s="21"/>
      <c r="E20" s="22"/>
      <c r="F20" s="23">
        <f t="shared" ref="F20:F25" si="3">ROUND(D20*E20,2)</f>
        <v>0</v>
      </c>
    </row>
    <row r="21" spans="1:6" s="47" customFormat="1" ht="12" x14ac:dyDescent="0.2">
      <c r="A21" s="50" t="s">
        <v>48</v>
      </c>
      <c r="B21" s="37"/>
      <c r="C21" s="20" t="s">
        <v>14</v>
      </c>
      <c r="D21" s="21"/>
      <c r="E21" s="22"/>
      <c r="F21" s="23">
        <f t="shared" si="3"/>
        <v>0</v>
      </c>
    </row>
    <row r="22" spans="1:6" s="47" customFormat="1" ht="12" x14ac:dyDescent="0.2">
      <c r="A22" s="50" t="s">
        <v>49</v>
      </c>
      <c r="B22" s="37"/>
      <c r="C22" s="20" t="s">
        <v>14</v>
      </c>
      <c r="D22" s="21"/>
      <c r="E22" s="22"/>
      <c r="F22" s="23">
        <f t="shared" si="3"/>
        <v>0</v>
      </c>
    </row>
    <row r="23" spans="1:6" s="47" customFormat="1" ht="12" x14ac:dyDescent="0.2">
      <c r="A23" s="50" t="s">
        <v>50</v>
      </c>
      <c r="B23" s="37"/>
      <c r="C23" s="20" t="s">
        <v>14</v>
      </c>
      <c r="D23" s="21"/>
      <c r="E23" s="22"/>
      <c r="F23" s="23">
        <f t="shared" si="3"/>
        <v>0</v>
      </c>
    </row>
    <row r="24" spans="1:6" s="47" customFormat="1" ht="12" x14ac:dyDescent="0.2">
      <c r="A24" s="50" t="s">
        <v>51</v>
      </c>
      <c r="B24" s="37"/>
      <c r="C24" s="20" t="s">
        <v>14</v>
      </c>
      <c r="D24" s="21"/>
      <c r="E24" s="22"/>
      <c r="F24" s="23">
        <f t="shared" si="3"/>
        <v>0</v>
      </c>
    </row>
    <row r="25" spans="1:6" s="47" customFormat="1" ht="12" x14ac:dyDescent="0.2">
      <c r="A25" s="50" t="s">
        <v>52</v>
      </c>
      <c r="B25" s="37"/>
      <c r="C25" s="20" t="s">
        <v>14</v>
      </c>
      <c r="D25" s="21"/>
      <c r="E25" s="22"/>
      <c r="F25" s="23">
        <f t="shared" si="3"/>
        <v>0</v>
      </c>
    </row>
    <row r="26" spans="1:6" s="47" customFormat="1" ht="12" x14ac:dyDescent="0.2">
      <c r="A26" s="50"/>
      <c r="B26" s="37"/>
      <c r="C26" s="44"/>
      <c r="D26" s="45"/>
      <c r="E26" s="45"/>
      <c r="F26" s="46"/>
    </row>
    <row r="27" spans="1:6" s="47" customFormat="1" ht="12" x14ac:dyDescent="0.2">
      <c r="A27" s="49" t="s">
        <v>22</v>
      </c>
      <c r="B27" s="37"/>
      <c r="C27" s="44"/>
      <c r="D27" s="45"/>
      <c r="E27" s="45"/>
      <c r="F27" s="46"/>
    </row>
    <row r="28" spans="1:6" s="47" customFormat="1" ht="12" x14ac:dyDescent="0.2">
      <c r="A28" s="50" t="s">
        <v>23</v>
      </c>
      <c r="B28" s="37"/>
      <c r="C28" s="20" t="s">
        <v>14</v>
      </c>
      <c r="D28" s="21"/>
      <c r="E28" s="22"/>
      <c r="F28" s="23">
        <f t="shared" ref="F28:F29" si="4">ROUND(D28*E28,2)</f>
        <v>0</v>
      </c>
    </row>
    <row r="29" spans="1:6" s="47" customFormat="1" ht="12" x14ac:dyDescent="0.2">
      <c r="A29" s="50" t="s">
        <v>24</v>
      </c>
      <c r="B29" s="37"/>
      <c r="C29" s="20" t="s">
        <v>14</v>
      </c>
      <c r="D29" s="21"/>
      <c r="E29" s="22"/>
      <c r="F29" s="23">
        <f t="shared" si="4"/>
        <v>0</v>
      </c>
    </row>
    <row r="30" spans="1:6" s="47" customFormat="1" ht="12" x14ac:dyDescent="0.2">
      <c r="A30" s="50"/>
      <c r="B30" s="37"/>
      <c r="C30" s="44"/>
      <c r="D30" s="45"/>
      <c r="E30" s="45"/>
      <c r="F30" s="46"/>
    </row>
    <row r="31" spans="1:6" s="47" customFormat="1" ht="12" x14ac:dyDescent="0.2">
      <c r="A31" s="49" t="s">
        <v>25</v>
      </c>
      <c r="B31" s="37"/>
      <c r="C31" s="44"/>
      <c r="D31" s="45"/>
      <c r="E31" s="45"/>
      <c r="F31" s="46"/>
    </row>
    <row r="32" spans="1:6" s="47" customFormat="1" ht="12" x14ac:dyDescent="0.2">
      <c r="A32" s="49" t="s">
        <v>26</v>
      </c>
      <c r="B32" s="37"/>
      <c r="C32" s="44"/>
      <c r="D32" s="45"/>
      <c r="E32" s="45"/>
      <c r="F32" s="46"/>
    </row>
    <row r="33" spans="1:6" s="47" customFormat="1" ht="12" x14ac:dyDescent="0.2">
      <c r="A33" s="50" t="s">
        <v>27</v>
      </c>
      <c r="B33" s="37"/>
      <c r="C33" s="20" t="s">
        <v>14</v>
      </c>
      <c r="D33" s="21"/>
      <c r="E33" s="22"/>
      <c r="F33" s="23">
        <f t="shared" ref="F33" si="5">ROUND(D33*E33,2)</f>
        <v>0</v>
      </c>
    </row>
    <row r="34" spans="1:6" s="47" customFormat="1" ht="12" x14ac:dyDescent="0.2">
      <c r="A34" s="50"/>
      <c r="B34" s="37"/>
      <c r="C34" s="44"/>
      <c r="D34" s="45"/>
      <c r="E34" s="45"/>
      <c r="F34" s="46"/>
    </row>
    <row r="35" spans="1:6" s="47" customFormat="1" ht="12" x14ac:dyDescent="0.2">
      <c r="A35" s="49" t="s">
        <v>28</v>
      </c>
      <c r="B35" s="37"/>
      <c r="C35" s="44"/>
      <c r="D35" s="45"/>
      <c r="E35" s="45"/>
      <c r="F35" s="46"/>
    </row>
    <row r="36" spans="1:6" s="47" customFormat="1" ht="12" x14ac:dyDescent="0.2">
      <c r="A36" s="50" t="s">
        <v>29</v>
      </c>
      <c r="B36" s="37"/>
      <c r="C36" s="44"/>
      <c r="D36" s="45"/>
      <c r="E36" s="45"/>
      <c r="F36" s="46"/>
    </row>
    <row r="37" spans="1:6" s="47" customFormat="1" ht="12" x14ac:dyDescent="0.2">
      <c r="A37" s="50" t="s">
        <v>30</v>
      </c>
      <c r="B37" s="37"/>
      <c r="C37" s="44"/>
      <c r="D37" s="45"/>
      <c r="E37" s="45"/>
      <c r="F37" s="46"/>
    </row>
    <row r="38" spans="1:6" s="47" customFormat="1" ht="12" x14ac:dyDescent="0.2">
      <c r="A38" s="50" t="s">
        <v>31</v>
      </c>
      <c r="B38" s="37"/>
      <c r="C38" s="20" t="s">
        <v>14</v>
      </c>
      <c r="D38" s="21"/>
      <c r="E38" s="22"/>
      <c r="F38" s="23">
        <f t="shared" ref="F38:F39" si="6">ROUND(D38*E38,2)</f>
        <v>0</v>
      </c>
    </row>
    <row r="39" spans="1:6" s="47" customFormat="1" ht="12" x14ac:dyDescent="0.2">
      <c r="A39" s="51" t="s">
        <v>53</v>
      </c>
      <c r="B39" s="48"/>
      <c r="C39" s="20" t="s">
        <v>14</v>
      </c>
      <c r="D39" s="21"/>
      <c r="E39" s="22"/>
      <c r="F39" s="23">
        <f t="shared" si="6"/>
        <v>0</v>
      </c>
    </row>
    <row r="40" spans="1:6" s="47" customFormat="1" ht="12" x14ac:dyDescent="0.2">
      <c r="A40" s="52"/>
      <c r="B40" s="37"/>
      <c r="C40" s="44"/>
      <c r="D40" s="45"/>
      <c r="E40" s="45"/>
      <c r="F40" s="46"/>
    </row>
    <row r="41" spans="1:6" s="47" customFormat="1" ht="12" x14ac:dyDescent="0.2">
      <c r="A41" s="49" t="s">
        <v>32</v>
      </c>
      <c r="B41" s="37"/>
      <c r="C41" s="44"/>
      <c r="D41" s="45"/>
      <c r="E41" s="45"/>
      <c r="F41" s="46"/>
    </row>
    <row r="42" spans="1:6" s="47" customFormat="1" ht="12" x14ac:dyDescent="0.2">
      <c r="A42" s="50" t="s">
        <v>54</v>
      </c>
      <c r="B42" s="37"/>
      <c r="C42" s="20" t="s">
        <v>15</v>
      </c>
      <c r="D42" s="21"/>
      <c r="E42" s="22"/>
      <c r="F42" s="23">
        <f t="shared" ref="F42:F45" si="7">ROUND(D42*E42,2)</f>
        <v>0</v>
      </c>
    </row>
    <row r="43" spans="1:6" s="47" customFormat="1" ht="12" x14ac:dyDescent="0.2">
      <c r="A43" s="50" t="s">
        <v>33</v>
      </c>
      <c r="B43" s="37"/>
      <c r="C43" s="20" t="s">
        <v>14</v>
      </c>
      <c r="D43" s="21"/>
      <c r="E43" s="22"/>
      <c r="F43" s="23">
        <f t="shared" si="7"/>
        <v>0</v>
      </c>
    </row>
    <row r="44" spans="1:6" s="47" customFormat="1" ht="12" x14ac:dyDescent="0.2">
      <c r="A44" s="50" t="s">
        <v>34</v>
      </c>
      <c r="B44" s="37"/>
      <c r="C44" s="20" t="s">
        <v>15</v>
      </c>
      <c r="D44" s="21"/>
      <c r="E44" s="22"/>
      <c r="F44" s="23">
        <f t="shared" si="7"/>
        <v>0</v>
      </c>
    </row>
    <row r="45" spans="1:6" s="47" customFormat="1" ht="12" x14ac:dyDescent="0.2">
      <c r="A45" s="50" t="s">
        <v>35</v>
      </c>
      <c r="B45" s="37"/>
      <c r="C45" s="30" t="s">
        <v>61</v>
      </c>
      <c r="D45" s="21"/>
      <c r="E45" s="22"/>
      <c r="F45" s="23">
        <f t="shared" si="7"/>
        <v>0</v>
      </c>
    </row>
    <row r="46" spans="1:6" s="47" customFormat="1" ht="12" x14ac:dyDescent="0.2">
      <c r="A46" s="50"/>
      <c r="B46" s="37"/>
      <c r="C46" s="44"/>
      <c r="D46" s="45"/>
      <c r="E46" s="45"/>
      <c r="F46" s="46"/>
    </row>
    <row r="47" spans="1:6" s="47" customFormat="1" ht="12" x14ac:dyDescent="0.2">
      <c r="A47" s="49" t="s">
        <v>55</v>
      </c>
      <c r="B47" s="37"/>
      <c r="C47" s="44"/>
      <c r="D47" s="45"/>
      <c r="E47" s="45"/>
      <c r="F47" s="46"/>
    </row>
    <row r="48" spans="1:6" s="47" customFormat="1" ht="12" x14ac:dyDescent="0.2">
      <c r="A48" s="50" t="s">
        <v>56</v>
      </c>
      <c r="B48" s="37"/>
      <c r="C48" s="20" t="s">
        <v>14</v>
      </c>
      <c r="D48" s="21"/>
      <c r="E48" s="22"/>
      <c r="F48" s="23">
        <f t="shared" ref="F48:F51" si="8">ROUND(D48*E48,2)</f>
        <v>0</v>
      </c>
    </row>
    <row r="49" spans="1:701" s="47" customFormat="1" ht="12" x14ac:dyDescent="0.2">
      <c r="A49" s="50" t="s">
        <v>57</v>
      </c>
      <c r="B49" s="37"/>
      <c r="C49" s="20" t="s">
        <v>14</v>
      </c>
      <c r="D49" s="21"/>
      <c r="E49" s="22"/>
      <c r="F49" s="23">
        <f t="shared" si="8"/>
        <v>0</v>
      </c>
    </row>
    <row r="50" spans="1:701" s="47" customFormat="1" ht="12" x14ac:dyDescent="0.2">
      <c r="A50" s="50" t="s">
        <v>58</v>
      </c>
      <c r="B50" s="37"/>
      <c r="C50" s="20" t="s">
        <v>14</v>
      </c>
      <c r="D50" s="21"/>
      <c r="E50" s="22"/>
      <c r="F50" s="23">
        <f t="shared" si="8"/>
        <v>0</v>
      </c>
    </row>
    <row r="51" spans="1:701" s="47" customFormat="1" ht="12" x14ac:dyDescent="0.2">
      <c r="A51" s="50" t="s">
        <v>59</v>
      </c>
      <c r="B51" s="37"/>
      <c r="C51" s="20" t="s">
        <v>14</v>
      </c>
      <c r="D51" s="21"/>
      <c r="E51" s="22"/>
      <c r="F51" s="23">
        <f t="shared" si="8"/>
        <v>0</v>
      </c>
    </row>
    <row r="52" spans="1:701" s="47" customFormat="1" ht="12" x14ac:dyDescent="0.2">
      <c r="A52" s="50"/>
      <c r="B52" s="37"/>
      <c r="C52" s="44"/>
      <c r="D52" s="45"/>
      <c r="E52" s="45"/>
      <c r="F52" s="46"/>
    </row>
    <row r="53" spans="1:701" s="47" customFormat="1" ht="12" x14ac:dyDescent="0.2">
      <c r="A53" s="49" t="s">
        <v>36</v>
      </c>
      <c r="B53" s="37"/>
      <c r="C53" s="44"/>
      <c r="D53" s="45"/>
      <c r="E53" s="45"/>
      <c r="F53" s="46"/>
    </row>
    <row r="54" spans="1:701" s="47" customFormat="1" ht="12" x14ac:dyDescent="0.2">
      <c r="A54" s="49" t="s">
        <v>60</v>
      </c>
      <c r="B54" s="37"/>
      <c r="C54" s="44"/>
      <c r="D54" s="45"/>
      <c r="E54" s="45"/>
      <c r="F54" s="46"/>
    </row>
    <row r="55" spans="1:701" s="47" customFormat="1" ht="12" x14ac:dyDescent="0.2">
      <c r="A55" s="50" t="s">
        <v>37</v>
      </c>
      <c r="B55" s="37"/>
      <c r="C55" s="20" t="s">
        <v>14</v>
      </c>
      <c r="D55" s="21"/>
      <c r="E55" s="22"/>
      <c r="F55" s="23">
        <f t="shared" ref="F55" si="9">ROUND(D55*E55,2)</f>
        <v>0</v>
      </c>
    </row>
    <row r="56" spans="1:701" s="47" customFormat="1" ht="12" x14ac:dyDescent="0.2">
      <c r="A56" s="50" t="s">
        <v>38</v>
      </c>
      <c r="B56" s="37"/>
      <c r="C56" s="20" t="s">
        <v>14</v>
      </c>
      <c r="D56" s="21"/>
      <c r="E56" s="22"/>
      <c r="F56" s="23">
        <f t="shared" ref="F56" si="10">ROUND(D56*E56,2)</f>
        <v>0</v>
      </c>
    </row>
    <row r="57" spans="1:701" s="47" customFormat="1" ht="12" x14ac:dyDescent="0.2">
      <c r="A57" s="50"/>
      <c r="B57" s="37"/>
      <c r="C57" s="20"/>
      <c r="D57" s="21"/>
      <c r="E57" s="22"/>
      <c r="F57" s="23"/>
    </row>
    <row r="58" spans="1:701" s="47" customFormat="1" ht="12" x14ac:dyDescent="0.2">
      <c r="A58" s="49" t="s">
        <v>39</v>
      </c>
      <c r="B58" s="37"/>
      <c r="C58" s="44"/>
      <c r="D58" s="45"/>
      <c r="E58" s="45"/>
      <c r="F58" s="46"/>
    </row>
    <row r="59" spans="1:701" s="47" customFormat="1" ht="12" x14ac:dyDescent="0.2">
      <c r="A59" s="50" t="s">
        <v>192</v>
      </c>
      <c r="B59" s="37"/>
      <c r="C59" s="20" t="s">
        <v>14</v>
      </c>
      <c r="D59" s="21"/>
      <c r="E59" s="22"/>
      <c r="F59" s="23">
        <f t="shared" ref="F59" si="11">ROUND(D59*E59,2)</f>
        <v>0</v>
      </c>
    </row>
    <row r="60" spans="1:701" x14ac:dyDescent="0.25">
      <c r="A60" s="28"/>
      <c r="B60" s="24"/>
      <c r="C60" s="31"/>
      <c r="D60" s="25"/>
      <c r="E60" s="25"/>
      <c r="F60" s="26"/>
    </row>
    <row r="61" spans="1:701" ht="15.75" thickBot="1" x14ac:dyDescent="0.3">
      <c r="A61" s="53"/>
    </row>
    <row r="62" spans="1:701" ht="15.75" thickBot="1" x14ac:dyDescent="0.3">
      <c r="A62" s="54"/>
      <c r="B62" s="38" t="s">
        <v>17</v>
      </c>
      <c r="C62" s="40"/>
      <c r="D62" s="39"/>
      <c r="E62" s="39"/>
      <c r="F62" s="41">
        <f>SUBTOTAL(109,F6:F60)</f>
        <v>0</v>
      </c>
      <c r="ZY62" s="2" t="s">
        <v>6</v>
      </c>
    </row>
    <row r="63" spans="1:701" x14ac:dyDescent="0.25">
      <c r="A63" s="54"/>
      <c r="B63" s="39" t="s">
        <v>7</v>
      </c>
      <c r="C63" s="40"/>
      <c r="D63" s="39"/>
      <c r="E63" s="39"/>
      <c r="F63" s="42">
        <f>SUM(F62)/100*20</f>
        <v>0</v>
      </c>
      <c r="ZY63" s="2" t="s">
        <v>8</v>
      </c>
    </row>
    <row r="64" spans="1:701" x14ac:dyDescent="0.25">
      <c r="A64" s="54"/>
      <c r="B64" s="38" t="s">
        <v>9</v>
      </c>
      <c r="C64" s="40"/>
      <c r="D64" s="39"/>
      <c r="E64" s="39"/>
      <c r="F64" s="43">
        <f>F62+F63</f>
        <v>0</v>
      </c>
      <c r="ZY64" s="2" t="s">
        <v>10</v>
      </c>
    </row>
    <row r="65" spans="1:1" x14ac:dyDescent="0.25">
      <c r="A65" s="54"/>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rowBreaks count="1" manualBreakCount="1">
    <brk id="5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Z48"/>
  <sheetViews>
    <sheetView view="pageBreakPreview" zoomScaleNormal="100" zoomScaleSheetLayoutView="100" workbookViewId="0">
      <pane xSplit="2" ySplit="2" topLeftCell="C33" activePane="bottomRight" state="frozen"/>
      <selection activeCell="G50" sqref="G50"/>
      <selection pane="topRight" activeCell="G50" sqref="G50"/>
      <selection pane="bottomLeft" activeCell="G50" sqref="G50"/>
      <selection pane="bottomRight" activeCell="D56" sqref="D56"/>
    </sheetView>
  </sheetViews>
  <sheetFormatPr baseColWidth="10" defaultRowHeight="15" x14ac:dyDescent="0.25"/>
  <cols>
    <col min="1" max="1" width="9.7109375" style="19" customWidth="1"/>
    <col min="2" max="2" width="51.5703125" style="19" customWidth="1"/>
    <col min="3" max="3" width="5.5703125" style="32" customWidth="1"/>
    <col min="4" max="5" width="10.7109375" style="2" customWidth="1"/>
    <col min="6" max="6" width="11.7109375" style="2" customWidth="1"/>
    <col min="7" max="16384" width="11.42578125" style="2"/>
  </cols>
  <sheetData>
    <row r="1" spans="1:702" ht="39" customHeight="1" x14ac:dyDescent="0.25">
      <c r="A1" s="73" t="s">
        <v>12</v>
      </c>
      <c r="B1" s="74"/>
      <c r="C1" s="29"/>
      <c r="D1" s="1"/>
      <c r="E1" s="1"/>
      <c r="F1" s="72" t="s">
        <v>189</v>
      </c>
    </row>
    <row r="2" spans="1:702" s="3" customFormat="1" ht="23.25" customHeight="1" x14ac:dyDescent="0.25">
      <c r="A2" s="75" t="s">
        <v>155</v>
      </c>
      <c r="B2" s="76"/>
      <c r="C2" s="33" t="s">
        <v>0</v>
      </c>
      <c r="D2" s="34" t="s">
        <v>11</v>
      </c>
      <c r="E2" s="34" t="s">
        <v>1</v>
      </c>
      <c r="F2" s="71" t="s">
        <v>2</v>
      </c>
    </row>
    <row r="3" spans="1:702" ht="134.25" customHeight="1" x14ac:dyDescent="0.25">
      <c r="A3" s="77" t="s">
        <v>13</v>
      </c>
      <c r="B3" s="78"/>
      <c r="C3" s="4"/>
      <c r="D3" s="5"/>
      <c r="E3" s="5"/>
      <c r="F3" s="6"/>
    </row>
    <row r="4" spans="1:702" s="11" customFormat="1" x14ac:dyDescent="0.25">
      <c r="A4" s="36" t="s">
        <v>3</v>
      </c>
      <c r="B4" s="7" t="s">
        <v>4</v>
      </c>
      <c r="C4" s="8"/>
      <c r="D4" s="9"/>
      <c r="E4" s="9"/>
      <c r="F4" s="10"/>
      <c r="ZY4" s="11" t="s">
        <v>5</v>
      </c>
      <c r="ZZ4" s="12"/>
    </row>
    <row r="5" spans="1:702" s="17" customFormat="1" ht="6.75" customHeight="1" x14ac:dyDescent="0.25">
      <c r="A5" s="27"/>
      <c r="B5" s="13"/>
      <c r="C5" s="14"/>
      <c r="D5" s="15"/>
      <c r="E5" s="15"/>
      <c r="F5" s="16"/>
      <c r="ZZ5" s="18"/>
    </row>
    <row r="6" spans="1:702" s="47" customFormat="1" ht="12" x14ac:dyDescent="0.2">
      <c r="A6" s="56" t="s">
        <v>156</v>
      </c>
      <c r="B6" s="37"/>
      <c r="C6" s="44"/>
      <c r="D6" s="45"/>
      <c r="E6" s="45"/>
      <c r="F6" s="46"/>
    </row>
    <row r="7" spans="1:702" s="61" customFormat="1" ht="12" x14ac:dyDescent="0.2">
      <c r="A7" s="62" t="s">
        <v>157</v>
      </c>
      <c r="B7" s="37"/>
      <c r="C7" s="20" t="s">
        <v>69</v>
      </c>
      <c r="D7" s="21"/>
      <c r="E7" s="22"/>
      <c r="F7" s="23">
        <f t="shared" ref="F7:F10" si="0">ROUND(D7*E7,2)</f>
        <v>0</v>
      </c>
    </row>
    <row r="8" spans="1:702" s="61" customFormat="1" ht="12" x14ac:dyDescent="0.2">
      <c r="A8" s="62" t="s">
        <v>158</v>
      </c>
      <c r="B8" s="37"/>
      <c r="C8" s="20" t="s">
        <v>69</v>
      </c>
      <c r="D8" s="21"/>
      <c r="E8" s="22"/>
      <c r="F8" s="23">
        <f t="shared" si="0"/>
        <v>0</v>
      </c>
    </row>
    <row r="9" spans="1:702" s="61" customFormat="1" ht="12" x14ac:dyDescent="0.2">
      <c r="A9" s="62" t="s">
        <v>159</v>
      </c>
      <c r="B9" s="37"/>
      <c r="C9" s="20" t="s">
        <v>69</v>
      </c>
      <c r="D9" s="21"/>
      <c r="E9" s="22"/>
      <c r="F9" s="23">
        <f t="shared" si="0"/>
        <v>0</v>
      </c>
    </row>
    <row r="10" spans="1:702" s="61" customFormat="1" ht="12" x14ac:dyDescent="0.2">
      <c r="A10" s="62" t="s">
        <v>160</v>
      </c>
      <c r="B10" s="37"/>
      <c r="C10" s="20" t="s">
        <v>69</v>
      </c>
      <c r="D10" s="21"/>
      <c r="E10" s="22"/>
      <c r="F10" s="23">
        <f t="shared" si="0"/>
        <v>0</v>
      </c>
    </row>
    <row r="11" spans="1:702" s="61" customFormat="1" ht="12" x14ac:dyDescent="0.2">
      <c r="A11" s="62"/>
      <c r="B11" s="37"/>
      <c r="C11" s="30"/>
      <c r="D11" s="59"/>
      <c r="E11" s="59"/>
      <c r="F11" s="60"/>
    </row>
    <row r="12" spans="1:702" s="47" customFormat="1" ht="12" x14ac:dyDescent="0.2">
      <c r="A12" s="56" t="s">
        <v>161</v>
      </c>
      <c r="B12" s="37"/>
      <c r="C12" s="44"/>
      <c r="D12" s="45"/>
      <c r="E12" s="45"/>
      <c r="F12" s="46"/>
    </row>
    <row r="13" spans="1:702" s="61" customFormat="1" ht="12" x14ac:dyDescent="0.2">
      <c r="A13" s="62" t="s">
        <v>162</v>
      </c>
      <c r="B13" s="37"/>
      <c r="C13" s="20" t="s">
        <v>69</v>
      </c>
      <c r="D13" s="21"/>
      <c r="E13" s="22"/>
      <c r="F13" s="23">
        <f t="shared" ref="F13:F18" si="1">ROUND(D13*E13,2)</f>
        <v>0</v>
      </c>
    </row>
    <row r="14" spans="1:702" s="61" customFormat="1" ht="12" x14ac:dyDescent="0.2">
      <c r="A14" s="62" t="s">
        <v>163</v>
      </c>
      <c r="B14" s="37"/>
      <c r="C14" s="20" t="s">
        <v>69</v>
      </c>
      <c r="D14" s="21"/>
      <c r="E14" s="22"/>
      <c r="F14" s="23">
        <f t="shared" si="1"/>
        <v>0</v>
      </c>
    </row>
    <row r="15" spans="1:702" s="61" customFormat="1" ht="12" x14ac:dyDescent="0.2">
      <c r="A15" s="62" t="s">
        <v>164</v>
      </c>
      <c r="B15" s="37"/>
      <c r="C15" s="20" t="s">
        <v>69</v>
      </c>
      <c r="D15" s="21"/>
      <c r="E15" s="22"/>
      <c r="F15" s="23">
        <f t="shared" si="1"/>
        <v>0</v>
      </c>
    </row>
    <row r="16" spans="1:702" s="61" customFormat="1" ht="12" x14ac:dyDescent="0.2">
      <c r="A16" s="62" t="s">
        <v>165</v>
      </c>
      <c r="B16" s="37"/>
      <c r="C16" s="20" t="s">
        <v>69</v>
      </c>
      <c r="D16" s="21"/>
      <c r="E16" s="22"/>
      <c r="F16" s="23">
        <f t="shared" si="1"/>
        <v>0</v>
      </c>
    </row>
    <row r="17" spans="1:6" s="61" customFormat="1" ht="12" x14ac:dyDescent="0.2">
      <c r="A17" s="62" t="s">
        <v>166</v>
      </c>
      <c r="B17" s="37"/>
      <c r="C17" s="20" t="s">
        <v>69</v>
      </c>
      <c r="D17" s="21"/>
      <c r="E17" s="22"/>
      <c r="F17" s="23">
        <f t="shared" si="1"/>
        <v>0</v>
      </c>
    </row>
    <row r="18" spans="1:6" s="61" customFormat="1" ht="12" x14ac:dyDescent="0.2">
      <c r="A18" s="62" t="s">
        <v>167</v>
      </c>
      <c r="B18" s="37"/>
      <c r="C18" s="20" t="s">
        <v>69</v>
      </c>
      <c r="D18" s="21"/>
      <c r="E18" s="22"/>
      <c r="F18" s="23">
        <f t="shared" si="1"/>
        <v>0</v>
      </c>
    </row>
    <row r="19" spans="1:6" s="61" customFormat="1" ht="12" x14ac:dyDescent="0.2">
      <c r="A19" s="62"/>
      <c r="B19" s="37"/>
      <c r="C19" s="30"/>
      <c r="D19" s="59"/>
      <c r="E19" s="59"/>
      <c r="F19" s="60"/>
    </row>
    <row r="20" spans="1:6" s="47" customFormat="1" ht="12" x14ac:dyDescent="0.2">
      <c r="A20" s="56" t="s">
        <v>168</v>
      </c>
      <c r="B20" s="37"/>
      <c r="C20" s="44"/>
      <c r="D20" s="45"/>
      <c r="E20" s="45"/>
      <c r="F20" s="46"/>
    </row>
    <row r="21" spans="1:6" s="61" customFormat="1" ht="12" x14ac:dyDescent="0.2">
      <c r="A21" s="62" t="s">
        <v>169</v>
      </c>
      <c r="B21" s="37"/>
      <c r="C21" s="20" t="s">
        <v>69</v>
      </c>
      <c r="D21" s="21"/>
      <c r="E21" s="22"/>
      <c r="F21" s="23">
        <f t="shared" ref="F21" si="2">ROUND(D21*E21,2)</f>
        <v>0</v>
      </c>
    </row>
    <row r="22" spans="1:6" s="61" customFormat="1" ht="12" x14ac:dyDescent="0.2">
      <c r="A22" s="62"/>
      <c r="B22" s="37"/>
      <c r="C22" s="30"/>
      <c r="D22" s="59"/>
      <c r="E22" s="59"/>
      <c r="F22" s="60"/>
    </row>
    <row r="23" spans="1:6" s="47" customFormat="1" ht="12" x14ac:dyDescent="0.2">
      <c r="A23" s="56" t="s">
        <v>170</v>
      </c>
      <c r="B23" s="37"/>
      <c r="C23" s="44"/>
      <c r="D23" s="45"/>
      <c r="E23" s="45"/>
      <c r="F23" s="46"/>
    </row>
    <row r="24" spans="1:6" s="61" customFormat="1" ht="12" x14ac:dyDescent="0.2">
      <c r="A24" s="62" t="s">
        <v>171</v>
      </c>
      <c r="B24" s="37"/>
      <c r="C24" s="20" t="s">
        <v>69</v>
      </c>
      <c r="D24" s="21"/>
      <c r="E24" s="22"/>
      <c r="F24" s="23">
        <f t="shared" ref="F24:F26" si="3">ROUND(D24*E24,2)</f>
        <v>0</v>
      </c>
    </row>
    <row r="25" spans="1:6" s="61" customFormat="1" ht="12" x14ac:dyDescent="0.2">
      <c r="A25" s="62" t="s">
        <v>172</v>
      </c>
      <c r="B25" s="37"/>
      <c r="C25" s="20" t="s">
        <v>69</v>
      </c>
      <c r="D25" s="21"/>
      <c r="E25" s="22"/>
      <c r="F25" s="23">
        <f t="shared" si="3"/>
        <v>0</v>
      </c>
    </row>
    <row r="26" spans="1:6" s="61" customFormat="1" ht="12" x14ac:dyDescent="0.2">
      <c r="A26" s="62" t="s">
        <v>173</v>
      </c>
      <c r="B26" s="37"/>
      <c r="C26" s="20" t="s">
        <v>69</v>
      </c>
      <c r="D26" s="21"/>
      <c r="E26" s="22"/>
      <c r="F26" s="23">
        <f t="shared" si="3"/>
        <v>0</v>
      </c>
    </row>
    <row r="27" spans="1:6" s="61" customFormat="1" ht="12.75" customHeight="1" x14ac:dyDescent="0.2">
      <c r="A27" s="62"/>
      <c r="B27" s="37"/>
      <c r="C27" s="30"/>
      <c r="D27" s="59"/>
      <c r="E27" s="59"/>
      <c r="F27" s="60"/>
    </row>
    <row r="28" spans="1:6" s="47" customFormat="1" ht="12" x14ac:dyDescent="0.2">
      <c r="A28" s="56" t="s">
        <v>174</v>
      </c>
      <c r="B28" s="37"/>
      <c r="C28" s="44"/>
      <c r="D28" s="45"/>
      <c r="E28" s="45"/>
      <c r="F28" s="46"/>
    </row>
    <row r="29" spans="1:6" s="61" customFormat="1" ht="12" x14ac:dyDescent="0.2">
      <c r="A29" s="62" t="s">
        <v>175</v>
      </c>
      <c r="B29" s="37"/>
      <c r="C29" s="20" t="s">
        <v>69</v>
      </c>
      <c r="D29" s="21"/>
      <c r="E29" s="22"/>
      <c r="F29" s="23">
        <f t="shared" ref="F29" si="4">ROUND(D29*E29,2)</f>
        <v>0</v>
      </c>
    </row>
    <row r="30" spans="1:6" s="61" customFormat="1" ht="12" x14ac:dyDescent="0.2">
      <c r="A30" s="62"/>
      <c r="B30" s="37"/>
      <c r="C30" s="30"/>
      <c r="D30" s="59"/>
      <c r="E30" s="59"/>
      <c r="F30" s="60"/>
    </row>
    <row r="31" spans="1:6" s="47" customFormat="1" ht="12" x14ac:dyDescent="0.2">
      <c r="A31" s="56" t="s">
        <v>176</v>
      </c>
      <c r="B31" s="37"/>
      <c r="C31" s="44"/>
      <c r="D31" s="45"/>
      <c r="E31" s="45"/>
      <c r="F31" s="46"/>
    </row>
    <row r="32" spans="1:6" s="61" customFormat="1" ht="12" x14ac:dyDescent="0.2">
      <c r="A32" s="62" t="s">
        <v>177</v>
      </c>
      <c r="B32" s="37"/>
      <c r="C32" s="20" t="s">
        <v>14</v>
      </c>
      <c r="D32" s="21"/>
      <c r="E32" s="22"/>
      <c r="F32" s="23">
        <f t="shared" ref="F32:F40" si="5">ROUND(D32*E32,2)</f>
        <v>0</v>
      </c>
    </row>
    <row r="33" spans="1:701" s="61" customFormat="1" ht="12" x14ac:dyDescent="0.2">
      <c r="A33" s="62" t="s">
        <v>178</v>
      </c>
      <c r="B33" s="37"/>
      <c r="C33" s="20" t="s">
        <v>14</v>
      </c>
      <c r="D33" s="21"/>
      <c r="E33" s="22"/>
      <c r="F33" s="23">
        <f t="shared" si="5"/>
        <v>0</v>
      </c>
    </row>
    <row r="34" spans="1:701" s="61" customFormat="1" ht="12" x14ac:dyDescent="0.2">
      <c r="A34" s="62" t="s">
        <v>179</v>
      </c>
      <c r="B34" s="37"/>
      <c r="C34" s="20" t="s">
        <v>14</v>
      </c>
      <c r="D34" s="21"/>
      <c r="E34" s="22"/>
      <c r="F34" s="23">
        <f t="shared" si="5"/>
        <v>0</v>
      </c>
    </row>
    <row r="35" spans="1:701" s="61" customFormat="1" ht="12" x14ac:dyDescent="0.2">
      <c r="A35" s="62" t="s">
        <v>180</v>
      </c>
      <c r="B35" s="37"/>
      <c r="C35" s="20" t="s">
        <v>15</v>
      </c>
      <c r="D35" s="21"/>
      <c r="E35" s="22"/>
      <c r="F35" s="23">
        <f t="shared" si="5"/>
        <v>0</v>
      </c>
    </row>
    <row r="36" spans="1:701" s="61" customFormat="1" ht="12" x14ac:dyDescent="0.2">
      <c r="A36" s="62" t="s">
        <v>181</v>
      </c>
      <c r="B36" s="37"/>
      <c r="C36" s="20" t="s">
        <v>14</v>
      </c>
      <c r="D36" s="21"/>
      <c r="E36" s="22"/>
      <c r="F36" s="23">
        <f t="shared" si="5"/>
        <v>0</v>
      </c>
    </row>
    <row r="37" spans="1:701" s="61" customFormat="1" ht="12" x14ac:dyDescent="0.2">
      <c r="A37" s="62" t="s">
        <v>182</v>
      </c>
      <c r="B37" s="37"/>
      <c r="C37" s="20" t="s">
        <v>15</v>
      </c>
      <c r="D37" s="21"/>
      <c r="E37" s="22"/>
      <c r="F37" s="23">
        <f t="shared" si="5"/>
        <v>0</v>
      </c>
    </row>
    <row r="38" spans="1:701" s="61" customFormat="1" ht="12" x14ac:dyDescent="0.2">
      <c r="A38" s="62" t="s">
        <v>183</v>
      </c>
      <c r="B38" s="37"/>
      <c r="C38" s="20" t="s">
        <v>14</v>
      </c>
      <c r="D38" s="21"/>
      <c r="E38" s="22"/>
      <c r="F38" s="23">
        <f t="shared" si="5"/>
        <v>0</v>
      </c>
    </row>
    <row r="39" spans="1:701" s="61" customFormat="1" ht="12" x14ac:dyDescent="0.2">
      <c r="A39" s="62" t="s">
        <v>184</v>
      </c>
      <c r="B39" s="37"/>
      <c r="C39" s="20" t="s">
        <v>14</v>
      </c>
      <c r="D39" s="21"/>
      <c r="E39" s="22"/>
      <c r="F39" s="23">
        <f t="shared" si="5"/>
        <v>0</v>
      </c>
    </row>
    <row r="40" spans="1:701" s="61" customFormat="1" ht="12" x14ac:dyDescent="0.2">
      <c r="A40" s="62" t="s">
        <v>185</v>
      </c>
      <c r="B40" s="37"/>
      <c r="C40" s="20" t="s">
        <v>15</v>
      </c>
      <c r="D40" s="21"/>
      <c r="E40" s="22"/>
      <c r="F40" s="23">
        <f t="shared" si="5"/>
        <v>0</v>
      </c>
    </row>
    <row r="41" spans="1:701" s="61" customFormat="1" ht="12" x14ac:dyDescent="0.2">
      <c r="A41" s="62"/>
      <c r="B41" s="37"/>
      <c r="C41" s="30"/>
      <c r="D41" s="59"/>
      <c r="E41" s="59"/>
      <c r="F41" s="60"/>
    </row>
    <row r="42" spans="1:701" s="47" customFormat="1" ht="12" x14ac:dyDescent="0.2">
      <c r="A42" s="56" t="s">
        <v>186</v>
      </c>
      <c r="B42" s="37"/>
      <c r="C42" s="44"/>
      <c r="D42" s="45"/>
      <c r="E42" s="45"/>
      <c r="F42" s="46"/>
    </row>
    <row r="43" spans="1:701" s="61" customFormat="1" ht="12" x14ac:dyDescent="0.2">
      <c r="A43" s="62" t="s">
        <v>193</v>
      </c>
      <c r="B43" s="37"/>
      <c r="C43" s="20" t="s">
        <v>14</v>
      </c>
      <c r="D43" s="21"/>
      <c r="E43" s="22"/>
      <c r="F43" s="23">
        <f t="shared" ref="F43" si="6">ROUND(D43*E43,2)</f>
        <v>0</v>
      </c>
    </row>
    <row r="44" spans="1:701" x14ac:dyDescent="0.25">
      <c r="A44" s="28"/>
      <c r="B44" s="24"/>
      <c r="C44" s="31"/>
      <c r="D44" s="25"/>
      <c r="E44" s="25"/>
      <c r="F44" s="26"/>
    </row>
    <row r="45" spans="1:701" ht="15.75" thickBot="1" x14ac:dyDescent="0.3"/>
    <row r="46" spans="1:701" ht="15.75" thickBot="1" x14ac:dyDescent="0.3">
      <c r="B46" s="38" t="s">
        <v>187</v>
      </c>
      <c r="C46" s="40"/>
      <c r="D46" s="39"/>
      <c r="E46" s="39"/>
      <c r="F46" s="41">
        <f>SUBTOTAL(109,F6:F44)</f>
        <v>0</v>
      </c>
      <c r="ZY46" s="2" t="s">
        <v>6</v>
      </c>
    </row>
    <row r="47" spans="1:701" x14ac:dyDescent="0.25">
      <c r="B47" s="39" t="s">
        <v>7</v>
      </c>
      <c r="C47" s="40"/>
      <c r="D47" s="39"/>
      <c r="E47" s="39"/>
      <c r="F47" s="42">
        <f>SUM(F46)/100*20</f>
        <v>0</v>
      </c>
      <c r="ZY47" s="2" t="s">
        <v>8</v>
      </c>
    </row>
    <row r="48" spans="1:701" x14ac:dyDescent="0.25">
      <c r="B48" s="38" t="s">
        <v>9</v>
      </c>
      <c r="C48" s="40"/>
      <c r="D48" s="39"/>
      <c r="E48" s="39"/>
      <c r="F48" s="43">
        <f>F46+F47</f>
        <v>0</v>
      </c>
      <c r="ZY48" s="2" t="s">
        <v>10</v>
      </c>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Z17"/>
  <sheetViews>
    <sheetView view="pageBreakPreview" zoomScaleNormal="100" zoomScaleSheetLayoutView="100" workbookViewId="0">
      <pane xSplit="2" ySplit="2" topLeftCell="C3" activePane="bottomRight" state="frozen"/>
      <selection activeCell="G50" sqref="G50"/>
      <selection pane="topRight" activeCell="G50" sqref="G50"/>
      <selection pane="bottomLeft" activeCell="G50" sqref="G50"/>
      <selection pane="bottomRight" activeCell="A12" sqref="A12"/>
    </sheetView>
  </sheetViews>
  <sheetFormatPr baseColWidth="10" defaultRowHeight="15" x14ac:dyDescent="0.25"/>
  <cols>
    <col min="1" max="1" width="9.7109375" style="19" customWidth="1"/>
    <col min="2" max="2" width="51.5703125" style="19" customWidth="1"/>
    <col min="3" max="3" width="5.5703125" style="32" customWidth="1"/>
    <col min="4" max="5" width="10.7109375" style="2" customWidth="1"/>
    <col min="6" max="6" width="11.7109375" style="2" customWidth="1"/>
    <col min="7" max="16384" width="11.42578125" style="2"/>
  </cols>
  <sheetData>
    <row r="1" spans="1:702" ht="39" customHeight="1" x14ac:dyDescent="0.25">
      <c r="A1" s="73" t="s">
        <v>12</v>
      </c>
      <c r="B1" s="74"/>
      <c r="C1" s="29"/>
      <c r="D1" s="1"/>
      <c r="E1" s="1"/>
      <c r="F1" s="72" t="s">
        <v>189</v>
      </c>
    </row>
    <row r="2" spans="1:702" s="3" customFormat="1" ht="23.25" customHeight="1" x14ac:dyDescent="0.25">
      <c r="A2" s="75" t="s">
        <v>148</v>
      </c>
      <c r="B2" s="76"/>
      <c r="C2" s="33" t="s">
        <v>0</v>
      </c>
      <c r="D2" s="34" t="s">
        <v>11</v>
      </c>
      <c r="E2" s="34" t="s">
        <v>1</v>
      </c>
      <c r="F2" s="35" t="s">
        <v>2</v>
      </c>
    </row>
    <row r="3" spans="1:702" ht="134.25" customHeight="1" x14ac:dyDescent="0.25">
      <c r="A3" s="77" t="s">
        <v>13</v>
      </c>
      <c r="B3" s="78"/>
      <c r="C3" s="4"/>
      <c r="D3" s="5"/>
      <c r="E3" s="5"/>
      <c r="F3" s="6"/>
    </row>
    <row r="4" spans="1:702" s="11" customFormat="1" x14ac:dyDescent="0.25">
      <c r="A4" s="36" t="s">
        <v>3</v>
      </c>
      <c r="B4" s="7" t="s">
        <v>4</v>
      </c>
      <c r="C4" s="8"/>
      <c r="D4" s="9"/>
      <c r="E4" s="9"/>
      <c r="F4" s="10"/>
      <c r="ZY4" s="11" t="s">
        <v>5</v>
      </c>
      <c r="ZZ4" s="12"/>
    </row>
    <row r="5" spans="1:702" s="17" customFormat="1" ht="6.75" customHeight="1" x14ac:dyDescent="0.25">
      <c r="A5" s="27"/>
      <c r="B5" s="13"/>
      <c r="C5" s="14"/>
      <c r="D5" s="15"/>
      <c r="E5" s="15"/>
      <c r="F5" s="16"/>
      <c r="ZZ5" s="18"/>
    </row>
    <row r="6" spans="1:702" s="61" customFormat="1" ht="12" x14ac:dyDescent="0.25">
      <c r="A6" s="66" t="s">
        <v>149</v>
      </c>
      <c r="B6" s="37"/>
      <c r="C6" s="30"/>
      <c r="D6" s="59"/>
      <c r="E6" s="59"/>
      <c r="F6" s="60"/>
    </row>
    <row r="7" spans="1:702" s="61" customFormat="1" ht="12" x14ac:dyDescent="0.25">
      <c r="A7" s="67" t="s">
        <v>150</v>
      </c>
      <c r="B7" s="68"/>
      <c r="C7" s="20" t="s">
        <v>69</v>
      </c>
      <c r="D7" s="21"/>
      <c r="E7" s="22"/>
      <c r="F7" s="23">
        <f t="shared" ref="F7" si="0">ROUND(D7*E7,2)</f>
        <v>0</v>
      </c>
    </row>
    <row r="8" spans="1:702" s="61" customFormat="1" ht="12" x14ac:dyDescent="0.25">
      <c r="A8" s="67" t="s">
        <v>151</v>
      </c>
      <c r="B8" s="68"/>
      <c r="C8" s="20" t="s">
        <v>69</v>
      </c>
      <c r="D8" s="21"/>
      <c r="E8" s="22"/>
      <c r="F8" s="23">
        <f>ROUND(D8*E8,2)</f>
        <v>0</v>
      </c>
    </row>
    <row r="9" spans="1:702" s="61" customFormat="1" ht="12" x14ac:dyDescent="0.25">
      <c r="A9" s="67" t="s">
        <v>152</v>
      </c>
      <c r="B9" s="68"/>
      <c r="C9" s="20" t="s">
        <v>69</v>
      </c>
      <c r="D9" s="21"/>
      <c r="E9" s="22"/>
      <c r="F9" s="23">
        <f>ROUND(D9*E9,2)</f>
        <v>0</v>
      </c>
    </row>
    <row r="10" spans="1:702" s="61" customFormat="1" ht="12" x14ac:dyDescent="0.25">
      <c r="A10" s="67"/>
      <c r="B10" s="68"/>
      <c r="C10" s="20"/>
      <c r="D10" s="21"/>
      <c r="E10" s="22"/>
      <c r="F10" s="23"/>
    </row>
    <row r="11" spans="1:702" s="61" customFormat="1" ht="12" x14ac:dyDescent="0.25">
      <c r="A11" s="66" t="s">
        <v>153</v>
      </c>
      <c r="B11" s="37"/>
      <c r="C11" s="20"/>
      <c r="D11" s="21"/>
      <c r="E11" s="22"/>
      <c r="F11" s="23"/>
    </row>
    <row r="12" spans="1:702" s="61" customFormat="1" ht="12" x14ac:dyDescent="0.25">
      <c r="A12" s="67" t="s">
        <v>194</v>
      </c>
      <c r="B12" s="68"/>
      <c r="C12" s="20" t="s">
        <v>0</v>
      </c>
      <c r="D12" s="21"/>
      <c r="E12" s="22"/>
      <c r="F12" s="23">
        <f t="shared" ref="F12" si="1">ROUND(D12*E12,2)</f>
        <v>0</v>
      </c>
    </row>
    <row r="13" spans="1:702" x14ac:dyDescent="0.25">
      <c r="A13" s="28"/>
      <c r="B13" s="24"/>
      <c r="C13" s="31"/>
      <c r="D13" s="25"/>
      <c r="E13" s="25"/>
      <c r="F13" s="26"/>
    </row>
    <row r="14" spans="1:702" ht="15.75" thickBot="1" x14ac:dyDescent="0.3"/>
    <row r="15" spans="1:702" ht="15.75" thickBot="1" x14ac:dyDescent="0.3">
      <c r="B15" s="38" t="s">
        <v>154</v>
      </c>
      <c r="C15" s="40"/>
      <c r="D15" s="39"/>
      <c r="E15" s="39"/>
      <c r="F15" s="41">
        <f>SUBTOTAL(109,F6:F13)</f>
        <v>0</v>
      </c>
      <c r="ZY15" s="2" t="s">
        <v>6</v>
      </c>
    </row>
    <row r="16" spans="1:702" x14ac:dyDescent="0.25">
      <c r="B16" s="39" t="s">
        <v>7</v>
      </c>
      <c r="C16" s="40"/>
      <c r="D16" s="39"/>
      <c r="E16" s="39"/>
      <c r="F16" s="42">
        <f>SUM(F15)/100*20</f>
        <v>0</v>
      </c>
      <c r="ZY16" s="2" t="s">
        <v>8</v>
      </c>
    </row>
    <row r="17" spans="2:701" x14ac:dyDescent="0.25">
      <c r="B17" s="38" t="s">
        <v>9</v>
      </c>
      <c r="C17" s="40"/>
      <c r="D17" s="39"/>
      <c r="E17" s="39"/>
      <c r="F17" s="43">
        <f>F15+F16</f>
        <v>0</v>
      </c>
      <c r="ZY17" s="2" t="s">
        <v>10</v>
      </c>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Z51"/>
  <sheetViews>
    <sheetView view="pageBreakPreview" zoomScaleNormal="100" zoomScaleSheetLayoutView="100" workbookViewId="0">
      <pane xSplit="2" ySplit="2" topLeftCell="C36" activePane="bottomRight" state="frozen"/>
      <selection activeCell="G50" sqref="G50"/>
      <selection pane="topRight" activeCell="G50" sqref="G50"/>
      <selection pane="bottomLeft" activeCell="G50" sqref="G50"/>
      <selection pane="bottomRight" activeCell="D60" sqref="D60"/>
    </sheetView>
  </sheetViews>
  <sheetFormatPr baseColWidth="10" defaultRowHeight="15" x14ac:dyDescent="0.25"/>
  <cols>
    <col min="1" max="1" width="9.7109375" style="19" customWidth="1"/>
    <col min="2" max="2" width="51.5703125" style="19" customWidth="1"/>
    <col min="3" max="3" width="5.5703125" style="32" customWidth="1"/>
    <col min="4" max="5" width="10.7109375" style="2" customWidth="1"/>
    <col min="6" max="6" width="11.7109375" style="2" customWidth="1"/>
    <col min="7" max="16384" width="11.42578125" style="2"/>
  </cols>
  <sheetData>
    <row r="1" spans="1:702" ht="39" customHeight="1" x14ac:dyDescent="0.25">
      <c r="A1" s="73" t="s">
        <v>12</v>
      </c>
      <c r="B1" s="74"/>
      <c r="C1" s="29"/>
      <c r="D1" s="1"/>
      <c r="E1" s="1"/>
      <c r="F1" s="72" t="s">
        <v>191</v>
      </c>
    </row>
    <row r="2" spans="1:702" s="3" customFormat="1" ht="23.25" customHeight="1" x14ac:dyDescent="0.25">
      <c r="A2" s="75" t="s">
        <v>110</v>
      </c>
      <c r="B2" s="76"/>
      <c r="C2" s="33" t="s">
        <v>0</v>
      </c>
      <c r="D2" s="34" t="s">
        <v>11</v>
      </c>
      <c r="E2" s="34" t="s">
        <v>1</v>
      </c>
      <c r="F2" s="35" t="s">
        <v>2</v>
      </c>
    </row>
    <row r="3" spans="1:702" ht="134.25" customHeight="1" x14ac:dyDescent="0.25">
      <c r="A3" s="77" t="s">
        <v>13</v>
      </c>
      <c r="B3" s="78"/>
      <c r="C3" s="4"/>
      <c r="D3" s="5"/>
      <c r="E3" s="5"/>
      <c r="F3" s="6"/>
    </row>
    <row r="4" spans="1:702" s="11" customFormat="1" x14ac:dyDescent="0.25">
      <c r="A4" s="36" t="s">
        <v>3</v>
      </c>
      <c r="B4" s="7" t="s">
        <v>4</v>
      </c>
      <c r="C4" s="8"/>
      <c r="D4" s="9"/>
      <c r="E4" s="9"/>
      <c r="F4" s="10"/>
      <c r="ZY4" s="11" t="s">
        <v>5</v>
      </c>
      <c r="ZZ4" s="12"/>
    </row>
    <row r="5" spans="1:702" s="17" customFormat="1" ht="6.75" customHeight="1" x14ac:dyDescent="0.25">
      <c r="A5" s="27"/>
      <c r="B5" s="13"/>
      <c r="C5" s="14"/>
      <c r="D5" s="15"/>
      <c r="E5" s="15"/>
      <c r="F5" s="16"/>
      <c r="ZZ5" s="18"/>
    </row>
    <row r="6" spans="1:702" s="61" customFormat="1" ht="12" x14ac:dyDescent="0.25">
      <c r="A6" s="66" t="s">
        <v>111</v>
      </c>
      <c r="B6" s="37"/>
      <c r="C6" s="30"/>
      <c r="D6" s="59"/>
      <c r="E6" s="59"/>
      <c r="F6" s="60"/>
    </row>
    <row r="7" spans="1:702" s="61" customFormat="1" ht="12" x14ac:dyDescent="0.25">
      <c r="A7" s="67" t="s">
        <v>112</v>
      </c>
      <c r="B7" s="68"/>
      <c r="C7" s="20" t="s">
        <v>69</v>
      </c>
      <c r="D7" s="21"/>
      <c r="E7" s="22"/>
      <c r="F7" s="23">
        <f t="shared" ref="F7" si="0">ROUND(D7*E7,2)</f>
        <v>0</v>
      </c>
    </row>
    <row r="8" spans="1:702" s="61" customFormat="1" ht="12" x14ac:dyDescent="0.25">
      <c r="A8" s="67" t="s">
        <v>113</v>
      </c>
      <c r="B8" s="68"/>
      <c r="C8" s="20" t="s">
        <v>69</v>
      </c>
      <c r="D8" s="21"/>
      <c r="E8" s="22"/>
      <c r="F8" s="23">
        <f>ROUND(D8*E8,2)</f>
        <v>0</v>
      </c>
    </row>
    <row r="9" spans="1:702" s="61" customFormat="1" ht="12" x14ac:dyDescent="0.25">
      <c r="A9" s="67"/>
      <c r="B9" s="68"/>
      <c r="C9" s="20"/>
      <c r="D9" s="21"/>
      <c r="E9" s="22"/>
      <c r="F9" s="23"/>
    </row>
    <row r="10" spans="1:702" s="61" customFormat="1" ht="12" x14ac:dyDescent="0.25">
      <c r="A10" s="66" t="s">
        <v>114</v>
      </c>
      <c r="B10" s="37"/>
      <c r="C10" s="20"/>
      <c r="D10" s="21"/>
      <c r="E10" s="22"/>
      <c r="F10" s="23"/>
    </row>
    <row r="11" spans="1:702" s="61" customFormat="1" ht="12" x14ac:dyDescent="0.25">
      <c r="A11" s="67" t="s">
        <v>115</v>
      </c>
      <c r="B11" s="68"/>
      <c r="C11" s="20" t="s">
        <v>69</v>
      </c>
      <c r="D11" s="21"/>
      <c r="E11" s="22"/>
      <c r="F11" s="23">
        <f t="shared" ref="F11:F12" si="1">ROUND(D11*E11,2)</f>
        <v>0</v>
      </c>
    </row>
    <row r="12" spans="1:702" s="61" customFormat="1" ht="12" x14ac:dyDescent="0.25">
      <c r="A12" s="67" t="s">
        <v>116</v>
      </c>
      <c r="B12" s="68"/>
      <c r="C12" s="20" t="s">
        <v>69</v>
      </c>
      <c r="D12" s="21"/>
      <c r="E12" s="22"/>
      <c r="F12" s="23">
        <f t="shared" si="1"/>
        <v>0</v>
      </c>
    </row>
    <row r="13" spans="1:702" s="61" customFormat="1" ht="12" x14ac:dyDescent="0.25">
      <c r="A13" s="67"/>
      <c r="B13" s="68"/>
      <c r="C13" s="20"/>
      <c r="D13" s="21"/>
      <c r="E13" s="22"/>
      <c r="F13" s="23"/>
    </row>
    <row r="14" spans="1:702" s="61" customFormat="1" ht="12" x14ac:dyDescent="0.25">
      <c r="A14" s="66" t="s">
        <v>117</v>
      </c>
      <c r="B14" s="37"/>
      <c r="C14" s="20"/>
      <c r="D14" s="21"/>
      <c r="E14" s="22"/>
      <c r="F14" s="23"/>
    </row>
    <row r="15" spans="1:702" s="47" customFormat="1" ht="12" x14ac:dyDescent="0.25">
      <c r="A15" s="67" t="s">
        <v>118</v>
      </c>
      <c r="B15" s="68"/>
      <c r="C15" s="20" t="s">
        <v>69</v>
      </c>
      <c r="D15" s="21"/>
      <c r="E15" s="22"/>
      <c r="F15" s="23">
        <f t="shared" ref="F15:F19" si="2">ROUND(D15*E15,2)</f>
        <v>0</v>
      </c>
    </row>
    <row r="16" spans="1:702" s="61" customFormat="1" ht="12" x14ac:dyDescent="0.25">
      <c r="A16" s="67" t="s">
        <v>119</v>
      </c>
      <c r="B16" s="68"/>
      <c r="C16" s="20" t="s">
        <v>69</v>
      </c>
      <c r="D16" s="21"/>
      <c r="E16" s="22"/>
      <c r="F16" s="23">
        <f t="shared" si="2"/>
        <v>0</v>
      </c>
    </row>
    <row r="17" spans="1:6" s="61" customFormat="1" ht="12" x14ac:dyDescent="0.25">
      <c r="A17" s="67" t="s">
        <v>120</v>
      </c>
      <c r="B17" s="68"/>
      <c r="C17" s="20" t="s">
        <v>69</v>
      </c>
      <c r="D17" s="21"/>
      <c r="E17" s="22"/>
      <c r="F17" s="23">
        <f t="shared" si="2"/>
        <v>0</v>
      </c>
    </row>
    <row r="18" spans="1:6" s="47" customFormat="1" ht="12" x14ac:dyDescent="0.25">
      <c r="A18" s="67" t="s">
        <v>121</v>
      </c>
      <c r="B18" s="68"/>
      <c r="C18" s="20" t="s">
        <v>15</v>
      </c>
      <c r="D18" s="21"/>
      <c r="E18" s="22"/>
      <c r="F18" s="23">
        <f t="shared" si="2"/>
        <v>0</v>
      </c>
    </row>
    <row r="19" spans="1:6" s="61" customFormat="1" ht="12" x14ac:dyDescent="0.25">
      <c r="A19" s="67" t="s">
        <v>122</v>
      </c>
      <c r="B19" s="68"/>
      <c r="C19" s="20" t="s">
        <v>15</v>
      </c>
      <c r="D19" s="21"/>
      <c r="E19" s="22"/>
      <c r="F19" s="23">
        <f t="shared" si="2"/>
        <v>0</v>
      </c>
    </row>
    <row r="20" spans="1:6" s="61" customFormat="1" ht="12" x14ac:dyDescent="0.25">
      <c r="A20" s="67"/>
      <c r="B20" s="68"/>
      <c r="C20" s="20"/>
      <c r="D20" s="21"/>
      <c r="E20" s="22"/>
      <c r="F20" s="23"/>
    </row>
    <row r="21" spans="1:6" s="61" customFormat="1" ht="12" x14ac:dyDescent="0.25">
      <c r="A21" s="66" t="s">
        <v>123</v>
      </c>
      <c r="B21" s="37"/>
      <c r="C21" s="20"/>
      <c r="D21" s="21"/>
      <c r="E21" s="22"/>
      <c r="F21" s="23"/>
    </row>
    <row r="22" spans="1:6" s="47" customFormat="1" ht="12" x14ac:dyDescent="0.25">
      <c r="A22" s="67" t="s">
        <v>124</v>
      </c>
      <c r="B22" s="68"/>
      <c r="C22" s="20" t="s">
        <v>69</v>
      </c>
      <c r="D22" s="21"/>
      <c r="E22" s="22"/>
      <c r="F22" s="23">
        <f t="shared" ref="F22:F24" si="3">ROUND(D22*E22,2)</f>
        <v>0</v>
      </c>
    </row>
    <row r="23" spans="1:6" s="61" customFormat="1" ht="12" x14ac:dyDescent="0.25">
      <c r="A23" s="67" t="s">
        <v>125</v>
      </c>
      <c r="B23" s="68"/>
      <c r="C23" s="20" t="s">
        <v>69</v>
      </c>
      <c r="D23" s="21"/>
      <c r="E23" s="22"/>
      <c r="F23" s="23">
        <f t="shared" si="3"/>
        <v>0</v>
      </c>
    </row>
    <row r="24" spans="1:6" s="61" customFormat="1" ht="12" x14ac:dyDescent="0.25">
      <c r="A24" s="67" t="s">
        <v>126</v>
      </c>
      <c r="B24" s="68"/>
      <c r="C24" s="20" t="s">
        <v>15</v>
      </c>
      <c r="D24" s="21"/>
      <c r="E24" s="22"/>
      <c r="F24" s="23">
        <f t="shared" si="3"/>
        <v>0</v>
      </c>
    </row>
    <row r="25" spans="1:6" s="61" customFormat="1" ht="12" x14ac:dyDescent="0.25">
      <c r="A25" s="67"/>
      <c r="B25" s="68"/>
      <c r="C25" s="20"/>
      <c r="D25" s="21"/>
      <c r="E25" s="22"/>
      <c r="F25" s="23"/>
    </row>
    <row r="26" spans="1:6" s="61" customFormat="1" ht="12" x14ac:dyDescent="0.25">
      <c r="A26" s="66" t="s">
        <v>127</v>
      </c>
      <c r="B26" s="37"/>
      <c r="C26" s="20"/>
      <c r="D26" s="21"/>
      <c r="E26" s="22"/>
      <c r="F26" s="23"/>
    </row>
    <row r="27" spans="1:6" s="47" customFormat="1" ht="12" x14ac:dyDescent="0.25">
      <c r="A27" s="67" t="s">
        <v>128</v>
      </c>
      <c r="B27" s="68"/>
      <c r="C27" s="20" t="s">
        <v>69</v>
      </c>
      <c r="D27" s="21"/>
      <c r="E27" s="22"/>
      <c r="F27" s="23">
        <f t="shared" ref="F27:F33" si="4">ROUND(D27*E27,2)</f>
        <v>0</v>
      </c>
    </row>
    <row r="28" spans="1:6" s="47" customFormat="1" ht="12" x14ac:dyDescent="0.25">
      <c r="A28" s="67" t="s">
        <v>129</v>
      </c>
      <c r="B28" s="68"/>
      <c r="C28" s="20" t="s">
        <v>69</v>
      </c>
      <c r="D28" s="21"/>
      <c r="E28" s="22"/>
      <c r="F28" s="23">
        <f t="shared" si="4"/>
        <v>0</v>
      </c>
    </row>
    <row r="29" spans="1:6" s="47" customFormat="1" ht="12" x14ac:dyDescent="0.25">
      <c r="A29" s="67" t="s">
        <v>130</v>
      </c>
      <c r="B29" s="68"/>
      <c r="C29" s="20" t="s">
        <v>69</v>
      </c>
      <c r="D29" s="21"/>
      <c r="E29" s="22"/>
      <c r="F29" s="23">
        <f t="shared" si="4"/>
        <v>0</v>
      </c>
    </row>
    <row r="30" spans="1:6" s="61" customFormat="1" ht="12" x14ac:dyDescent="0.25">
      <c r="A30" s="67" t="s">
        <v>131</v>
      </c>
      <c r="B30" s="68"/>
      <c r="C30" s="20" t="s">
        <v>69</v>
      </c>
      <c r="D30" s="21"/>
      <c r="E30" s="22"/>
      <c r="F30" s="23">
        <f t="shared" si="4"/>
        <v>0</v>
      </c>
    </row>
    <row r="31" spans="1:6" s="61" customFormat="1" ht="12" x14ac:dyDescent="0.25">
      <c r="A31" s="67" t="s">
        <v>132</v>
      </c>
      <c r="B31" s="68"/>
      <c r="C31" s="20" t="s">
        <v>69</v>
      </c>
      <c r="D31" s="21"/>
      <c r="E31" s="22"/>
      <c r="F31" s="23">
        <f t="shared" si="4"/>
        <v>0</v>
      </c>
    </row>
    <row r="32" spans="1:6" s="47" customFormat="1" ht="14.25" customHeight="1" x14ac:dyDescent="0.25">
      <c r="A32" s="67" t="s">
        <v>133</v>
      </c>
      <c r="B32" s="69"/>
      <c r="C32" s="20" t="s">
        <v>69</v>
      </c>
      <c r="D32" s="21"/>
      <c r="E32" s="22"/>
      <c r="F32" s="23">
        <f t="shared" si="4"/>
        <v>0</v>
      </c>
    </row>
    <row r="33" spans="1:6" s="61" customFormat="1" ht="12" x14ac:dyDescent="0.25">
      <c r="A33" s="67" t="s">
        <v>134</v>
      </c>
      <c r="B33" s="68"/>
      <c r="C33" s="20" t="s">
        <v>135</v>
      </c>
      <c r="D33" s="21"/>
      <c r="E33" s="22"/>
      <c r="F33" s="23">
        <f t="shared" si="4"/>
        <v>0</v>
      </c>
    </row>
    <row r="34" spans="1:6" s="61" customFormat="1" ht="12" x14ac:dyDescent="0.25">
      <c r="A34" s="67"/>
      <c r="B34" s="68"/>
      <c r="C34" s="20"/>
      <c r="D34" s="21"/>
      <c r="E34" s="22"/>
      <c r="F34" s="23"/>
    </row>
    <row r="35" spans="1:6" s="61" customFormat="1" ht="12" x14ac:dyDescent="0.25">
      <c r="A35" s="66" t="s">
        <v>136</v>
      </c>
      <c r="B35" s="37"/>
      <c r="C35" s="30"/>
      <c r="D35" s="59"/>
      <c r="E35" s="59"/>
      <c r="F35" s="60"/>
    </row>
    <row r="36" spans="1:6" s="61" customFormat="1" ht="12" x14ac:dyDescent="0.25">
      <c r="A36" s="67" t="s">
        <v>137</v>
      </c>
      <c r="B36" s="68"/>
      <c r="C36" s="20" t="s">
        <v>69</v>
      </c>
      <c r="D36" s="21"/>
      <c r="E36" s="22"/>
      <c r="F36" s="23">
        <f t="shared" ref="F36" si="5">ROUND(D36*E36,2)</f>
        <v>0</v>
      </c>
    </row>
    <row r="37" spans="1:6" s="61" customFormat="1" ht="12" x14ac:dyDescent="0.25">
      <c r="A37" s="67"/>
      <c r="B37" s="68"/>
      <c r="C37" s="30"/>
      <c r="D37" s="59"/>
      <c r="E37" s="59"/>
      <c r="F37" s="60"/>
    </row>
    <row r="38" spans="1:6" s="61" customFormat="1" ht="12" x14ac:dyDescent="0.25">
      <c r="A38" s="66" t="s">
        <v>138</v>
      </c>
      <c r="B38" s="37"/>
      <c r="C38" s="20"/>
      <c r="D38" s="21"/>
      <c r="E38" s="22"/>
      <c r="F38" s="23"/>
    </row>
    <row r="39" spans="1:6" s="61" customFormat="1" ht="12" x14ac:dyDescent="0.25">
      <c r="A39" s="67" t="s">
        <v>139</v>
      </c>
      <c r="B39" s="68"/>
      <c r="C39" s="20" t="s">
        <v>15</v>
      </c>
      <c r="D39" s="21"/>
      <c r="E39" s="22"/>
      <c r="F39" s="23">
        <f t="shared" ref="F39:F43" si="6">ROUND(D39*E39,2)</f>
        <v>0</v>
      </c>
    </row>
    <row r="40" spans="1:6" s="61" customFormat="1" ht="12" x14ac:dyDescent="0.25">
      <c r="A40" s="67" t="s">
        <v>140</v>
      </c>
      <c r="B40" s="68"/>
      <c r="C40" s="20" t="s">
        <v>15</v>
      </c>
      <c r="D40" s="21"/>
      <c r="E40" s="22"/>
      <c r="F40" s="23">
        <f t="shared" si="6"/>
        <v>0</v>
      </c>
    </row>
    <row r="41" spans="1:6" s="61" customFormat="1" ht="12" x14ac:dyDescent="0.25">
      <c r="A41" s="67" t="s">
        <v>141</v>
      </c>
      <c r="B41" s="68"/>
      <c r="C41" s="20" t="s">
        <v>15</v>
      </c>
      <c r="D41" s="21"/>
      <c r="E41" s="22"/>
      <c r="F41" s="23">
        <f t="shared" si="6"/>
        <v>0</v>
      </c>
    </row>
    <row r="42" spans="1:6" s="61" customFormat="1" ht="12" x14ac:dyDescent="0.25">
      <c r="A42" s="67" t="s">
        <v>142</v>
      </c>
      <c r="B42" s="68"/>
      <c r="C42" s="70" t="s">
        <v>143</v>
      </c>
      <c r="D42" s="21"/>
      <c r="E42" s="22"/>
      <c r="F42" s="23">
        <f t="shared" si="6"/>
        <v>0</v>
      </c>
    </row>
    <row r="43" spans="1:6" s="61" customFormat="1" ht="12" x14ac:dyDescent="0.25">
      <c r="A43" s="67" t="s">
        <v>144</v>
      </c>
      <c r="B43" s="68"/>
      <c r="C43" s="70" t="s">
        <v>145</v>
      </c>
      <c r="D43" s="21"/>
      <c r="E43" s="22"/>
      <c r="F43" s="23">
        <f t="shared" si="6"/>
        <v>0</v>
      </c>
    </row>
    <row r="44" spans="1:6" s="61" customFormat="1" ht="12" x14ac:dyDescent="0.25">
      <c r="A44" s="67"/>
      <c r="B44" s="68"/>
      <c r="C44" s="20"/>
      <c r="D44" s="21"/>
      <c r="E44" s="22"/>
      <c r="F44" s="23"/>
    </row>
    <row r="45" spans="1:6" s="61" customFormat="1" ht="12" x14ac:dyDescent="0.25">
      <c r="A45" s="66" t="s">
        <v>146</v>
      </c>
      <c r="B45" s="37"/>
      <c r="C45" s="20"/>
      <c r="D45" s="21"/>
      <c r="E45" s="22"/>
      <c r="F45" s="23"/>
    </row>
    <row r="46" spans="1:6" s="61" customFormat="1" ht="12" x14ac:dyDescent="0.25">
      <c r="A46" s="67" t="s">
        <v>195</v>
      </c>
      <c r="B46" s="68"/>
      <c r="C46" s="20" t="s">
        <v>0</v>
      </c>
      <c r="D46" s="21"/>
      <c r="E46" s="22"/>
      <c r="F46" s="23">
        <f t="shared" ref="F46" si="7">ROUND(D46*E46,2)</f>
        <v>0</v>
      </c>
    </row>
    <row r="47" spans="1:6" x14ac:dyDescent="0.25">
      <c r="A47" s="28"/>
      <c r="B47" s="24"/>
      <c r="C47" s="31"/>
      <c r="D47" s="25"/>
      <c r="E47" s="25"/>
      <c r="F47" s="26"/>
    </row>
    <row r="48" spans="1:6" ht="15.75" thickBot="1" x14ac:dyDescent="0.3"/>
    <row r="49" spans="2:701" ht="15.75" thickBot="1" x14ac:dyDescent="0.3">
      <c r="B49" s="38" t="s">
        <v>147</v>
      </c>
      <c r="C49" s="40"/>
      <c r="D49" s="39"/>
      <c r="E49" s="39"/>
      <c r="F49" s="41">
        <f>SUBTOTAL(109,F6:F47)</f>
        <v>0</v>
      </c>
      <c r="ZY49" s="2" t="s">
        <v>6</v>
      </c>
    </row>
    <row r="50" spans="2:701" x14ac:dyDescent="0.25">
      <c r="B50" s="39" t="s">
        <v>7</v>
      </c>
      <c r="C50" s="40"/>
      <c r="D50" s="39"/>
      <c r="E50" s="39"/>
      <c r="F50" s="42">
        <f>SUM(F49)/100*20</f>
        <v>0</v>
      </c>
      <c r="ZY50" s="2" t="s">
        <v>8</v>
      </c>
    </row>
    <row r="51" spans="2:701" x14ac:dyDescent="0.25">
      <c r="B51" s="38" t="s">
        <v>9</v>
      </c>
      <c r="C51" s="40"/>
      <c r="D51" s="39"/>
      <c r="E51" s="39"/>
      <c r="F51" s="43">
        <f>F49+F50</f>
        <v>0</v>
      </c>
      <c r="ZY51" s="2" t="s">
        <v>10</v>
      </c>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Z41"/>
  <sheetViews>
    <sheetView view="pageBreakPreview" zoomScaleNormal="100" zoomScaleSheetLayoutView="100" workbookViewId="0">
      <pane xSplit="2" ySplit="2" topLeftCell="C12" activePane="bottomRight" state="frozen"/>
      <selection activeCell="G50" sqref="G50"/>
      <selection pane="topRight" activeCell="G50" sqref="G50"/>
      <selection pane="bottomLeft" activeCell="G50" sqref="G50"/>
      <selection pane="bottomRight" activeCell="B45" sqref="B45"/>
    </sheetView>
  </sheetViews>
  <sheetFormatPr baseColWidth="10" defaultRowHeight="15" x14ac:dyDescent="0.25"/>
  <cols>
    <col min="1" max="1" width="9.7109375" style="19" customWidth="1"/>
    <col min="2" max="2" width="51.5703125" style="19" customWidth="1"/>
    <col min="3" max="3" width="4.7109375" style="2" customWidth="1"/>
    <col min="4" max="5" width="10.7109375" style="2" customWidth="1"/>
    <col min="6" max="6" width="11.7109375" style="2" customWidth="1"/>
    <col min="7" max="16384" width="11.42578125" style="2"/>
  </cols>
  <sheetData>
    <row r="1" spans="1:702" ht="39" customHeight="1" x14ac:dyDescent="0.25">
      <c r="A1" s="79" t="s">
        <v>12</v>
      </c>
      <c r="B1" s="74"/>
      <c r="C1" s="1"/>
      <c r="D1" s="1"/>
      <c r="E1" s="1"/>
      <c r="F1" s="72" t="s">
        <v>190</v>
      </c>
    </row>
    <row r="2" spans="1:702" s="3" customFormat="1" ht="23.25" customHeight="1" x14ac:dyDescent="0.25">
      <c r="A2" s="80" t="s">
        <v>62</v>
      </c>
      <c r="B2" s="76"/>
      <c r="C2" s="33" t="s">
        <v>0</v>
      </c>
      <c r="D2" s="34" t="s">
        <v>11</v>
      </c>
      <c r="E2" s="34" t="s">
        <v>1</v>
      </c>
      <c r="F2" s="35" t="s">
        <v>2</v>
      </c>
    </row>
    <row r="3" spans="1:702" ht="134.25" customHeight="1" x14ac:dyDescent="0.25">
      <c r="A3" s="77" t="s">
        <v>13</v>
      </c>
      <c r="B3" s="78"/>
      <c r="C3" s="4"/>
      <c r="D3" s="5"/>
      <c r="E3" s="5"/>
      <c r="F3" s="6"/>
    </row>
    <row r="4" spans="1:702" s="11" customFormat="1" x14ac:dyDescent="0.25">
      <c r="A4" s="55" t="s">
        <v>3</v>
      </c>
      <c r="B4" s="7" t="s">
        <v>4</v>
      </c>
      <c r="C4" s="8"/>
      <c r="D4" s="9"/>
      <c r="E4" s="9"/>
      <c r="F4" s="10"/>
      <c r="ZY4" s="11" t="s">
        <v>5</v>
      </c>
      <c r="ZZ4" s="12"/>
    </row>
    <row r="5" spans="1:702" s="17" customFormat="1" ht="6.75" customHeight="1" x14ac:dyDescent="0.25">
      <c r="A5" s="27"/>
      <c r="B5" s="13"/>
      <c r="C5" s="14"/>
      <c r="D5" s="15"/>
      <c r="E5" s="15"/>
      <c r="F5" s="16"/>
      <c r="ZZ5" s="18"/>
    </row>
    <row r="6" spans="1:702" s="61" customFormat="1" ht="12" x14ac:dyDescent="0.2">
      <c r="A6" s="56" t="s">
        <v>63</v>
      </c>
      <c r="B6" s="57" t="s">
        <v>64</v>
      </c>
      <c r="C6" s="58"/>
      <c r="D6" s="59"/>
      <c r="E6" s="59"/>
      <c r="F6" s="60"/>
    </row>
    <row r="7" spans="1:702" s="61" customFormat="1" ht="12" x14ac:dyDescent="0.2">
      <c r="A7" s="56" t="s">
        <v>65</v>
      </c>
      <c r="B7" s="57" t="s">
        <v>66</v>
      </c>
      <c r="C7" s="58"/>
      <c r="D7" s="59"/>
      <c r="E7" s="59"/>
      <c r="F7" s="60"/>
    </row>
    <row r="8" spans="1:702" s="61" customFormat="1" ht="12" x14ac:dyDescent="0.2">
      <c r="A8" s="62" t="s">
        <v>67</v>
      </c>
      <c r="B8" s="63" t="s">
        <v>68</v>
      </c>
      <c r="C8" s="20" t="s">
        <v>69</v>
      </c>
      <c r="D8" s="21"/>
      <c r="E8" s="22"/>
      <c r="F8" s="23">
        <f>ROUND(D8*E8,2)</f>
        <v>0</v>
      </c>
    </row>
    <row r="9" spans="1:702" s="61" customFormat="1" ht="12" x14ac:dyDescent="0.2">
      <c r="A9" s="62" t="s">
        <v>70</v>
      </c>
      <c r="B9" s="63" t="s">
        <v>71</v>
      </c>
      <c r="C9" s="20" t="s">
        <v>69</v>
      </c>
      <c r="D9" s="21"/>
      <c r="E9" s="22"/>
      <c r="F9" s="23">
        <f t="shared" ref="F9:F11" si="0">ROUND(D9*E9,2)</f>
        <v>0</v>
      </c>
    </row>
    <row r="10" spans="1:702" s="61" customFormat="1" ht="12" x14ac:dyDescent="0.2">
      <c r="A10" s="62" t="s">
        <v>72</v>
      </c>
      <c r="B10" s="63" t="s">
        <v>73</v>
      </c>
      <c r="C10" s="20" t="s">
        <v>69</v>
      </c>
      <c r="D10" s="21"/>
      <c r="E10" s="22"/>
      <c r="F10" s="23">
        <f t="shared" si="0"/>
        <v>0</v>
      </c>
    </row>
    <row r="11" spans="1:702" s="61" customFormat="1" ht="12" x14ac:dyDescent="0.2">
      <c r="A11" s="62" t="s">
        <v>74</v>
      </c>
      <c r="B11" s="63" t="s">
        <v>75</v>
      </c>
      <c r="C11" s="20" t="s">
        <v>61</v>
      </c>
      <c r="D11" s="21"/>
      <c r="E11" s="22"/>
      <c r="F11" s="23">
        <f t="shared" si="0"/>
        <v>0</v>
      </c>
    </row>
    <row r="12" spans="1:702" s="61" customFormat="1" ht="12" x14ac:dyDescent="0.2">
      <c r="A12" s="62"/>
      <c r="B12" s="63"/>
      <c r="C12" s="20"/>
      <c r="D12" s="21"/>
      <c r="E12" s="22"/>
      <c r="F12" s="23"/>
    </row>
    <row r="13" spans="1:702" s="47" customFormat="1" ht="12" x14ac:dyDescent="0.2">
      <c r="A13" s="56" t="s">
        <v>76</v>
      </c>
      <c r="B13" s="57" t="s">
        <v>77</v>
      </c>
      <c r="C13" s="64"/>
      <c r="D13" s="45"/>
      <c r="E13" s="45"/>
      <c r="F13" s="46"/>
    </row>
    <row r="14" spans="1:702" s="61" customFormat="1" ht="12" x14ac:dyDescent="0.2">
      <c r="A14" s="62" t="s">
        <v>78</v>
      </c>
      <c r="B14" s="63" t="s">
        <v>79</v>
      </c>
      <c r="C14" s="20" t="s">
        <v>69</v>
      </c>
      <c r="D14" s="21"/>
      <c r="E14" s="22"/>
      <c r="F14" s="23">
        <f>ROUND(D14*E14,2)</f>
        <v>0</v>
      </c>
    </row>
    <row r="15" spans="1:702" s="61" customFormat="1" ht="12" x14ac:dyDescent="0.2">
      <c r="A15" s="62"/>
      <c r="B15" s="63"/>
      <c r="C15" s="20"/>
      <c r="D15" s="21"/>
      <c r="E15" s="22"/>
      <c r="F15" s="23"/>
    </row>
    <row r="16" spans="1:702" s="47" customFormat="1" ht="12" x14ac:dyDescent="0.2">
      <c r="A16" s="56" t="s">
        <v>80</v>
      </c>
      <c r="B16" s="57" t="s">
        <v>81</v>
      </c>
      <c r="C16" s="64"/>
      <c r="D16" s="45"/>
      <c r="E16" s="45"/>
      <c r="F16" s="46"/>
    </row>
    <row r="17" spans="1:6" s="61" customFormat="1" ht="12" x14ac:dyDescent="0.2">
      <c r="A17" s="62" t="s">
        <v>82</v>
      </c>
      <c r="B17" s="63" t="s">
        <v>79</v>
      </c>
      <c r="C17" s="20" t="s">
        <v>69</v>
      </c>
      <c r="D17" s="21"/>
      <c r="E17" s="22"/>
      <c r="F17" s="23">
        <f>ROUND(D17*E17,2)</f>
        <v>0</v>
      </c>
    </row>
    <row r="18" spans="1:6" s="61" customFormat="1" ht="12" x14ac:dyDescent="0.2">
      <c r="A18" s="62"/>
      <c r="B18" s="63"/>
      <c r="C18" s="20"/>
      <c r="D18" s="21"/>
      <c r="E18" s="22"/>
      <c r="F18" s="23"/>
    </row>
    <row r="19" spans="1:6" s="47" customFormat="1" ht="12" x14ac:dyDescent="0.2">
      <c r="A19" s="56" t="s">
        <v>83</v>
      </c>
      <c r="B19" s="57" t="s">
        <v>84</v>
      </c>
      <c r="C19" s="64"/>
      <c r="D19" s="45"/>
      <c r="E19" s="45"/>
      <c r="F19" s="46"/>
    </row>
    <row r="20" spans="1:6" s="61" customFormat="1" ht="12" x14ac:dyDescent="0.2">
      <c r="A20" s="62" t="s">
        <v>85</v>
      </c>
      <c r="B20" s="63" t="s">
        <v>86</v>
      </c>
      <c r="C20" s="20" t="s">
        <v>69</v>
      </c>
      <c r="D20" s="21"/>
      <c r="E20" s="22"/>
      <c r="F20" s="23">
        <f t="shared" ref="F20:F21" si="1">ROUND(D20*E20,2)</f>
        <v>0</v>
      </c>
    </row>
    <row r="21" spans="1:6" s="61" customFormat="1" ht="12" x14ac:dyDescent="0.2">
      <c r="A21" s="62" t="s">
        <v>87</v>
      </c>
      <c r="B21" s="63" t="s">
        <v>88</v>
      </c>
      <c r="C21" s="20" t="s">
        <v>69</v>
      </c>
      <c r="D21" s="21"/>
      <c r="E21" s="22"/>
      <c r="F21" s="23">
        <f t="shared" si="1"/>
        <v>0</v>
      </c>
    </row>
    <row r="22" spans="1:6" s="61" customFormat="1" ht="12" x14ac:dyDescent="0.2">
      <c r="A22" s="62"/>
      <c r="B22" s="63"/>
      <c r="C22" s="20"/>
      <c r="D22" s="21"/>
      <c r="E22" s="22"/>
      <c r="F22" s="23"/>
    </row>
    <row r="23" spans="1:6" s="47" customFormat="1" ht="12" x14ac:dyDescent="0.2">
      <c r="A23" s="56" t="s">
        <v>89</v>
      </c>
      <c r="B23" s="57" t="s">
        <v>90</v>
      </c>
      <c r="C23" s="20"/>
      <c r="D23" s="21"/>
      <c r="E23" s="22"/>
      <c r="F23" s="23"/>
    </row>
    <row r="24" spans="1:6" s="47" customFormat="1" ht="12" x14ac:dyDescent="0.2">
      <c r="A24" s="62" t="s">
        <v>91</v>
      </c>
      <c r="B24" s="63" t="s">
        <v>92</v>
      </c>
      <c r="C24" s="20" t="s">
        <v>69</v>
      </c>
      <c r="D24" s="21"/>
      <c r="E24" s="22"/>
      <c r="F24" s="23">
        <f t="shared" ref="F24" si="2">ROUND(D24*E24,2)</f>
        <v>0</v>
      </c>
    </row>
    <row r="25" spans="1:6" s="47" customFormat="1" ht="12" x14ac:dyDescent="0.2">
      <c r="A25" s="56"/>
      <c r="B25" s="57"/>
      <c r="C25" s="64"/>
      <c r="D25" s="45"/>
      <c r="E25" s="45"/>
      <c r="F25" s="46"/>
    </row>
    <row r="26" spans="1:6" s="47" customFormat="1" ht="12" x14ac:dyDescent="0.2">
      <c r="A26" s="56" t="s">
        <v>93</v>
      </c>
      <c r="B26" s="57" t="s">
        <v>94</v>
      </c>
      <c r="C26" s="64"/>
      <c r="D26" s="45"/>
      <c r="E26" s="45"/>
      <c r="F26" s="46"/>
    </row>
    <row r="27" spans="1:6" s="61" customFormat="1" ht="12" x14ac:dyDescent="0.2">
      <c r="A27" s="62" t="s">
        <v>95</v>
      </c>
      <c r="B27" s="63" t="s">
        <v>96</v>
      </c>
      <c r="C27" s="20" t="s">
        <v>69</v>
      </c>
      <c r="D27" s="21"/>
      <c r="E27" s="22"/>
      <c r="F27" s="23">
        <f t="shared" ref="F27" si="3">ROUND(D27*E27,2)</f>
        <v>0</v>
      </c>
    </row>
    <row r="28" spans="1:6" s="61" customFormat="1" ht="12" x14ac:dyDescent="0.2">
      <c r="A28" s="62"/>
      <c r="B28" s="63"/>
      <c r="C28" s="20"/>
      <c r="D28" s="21"/>
      <c r="E28" s="22"/>
      <c r="F28" s="23"/>
    </row>
    <row r="29" spans="1:6" s="47" customFormat="1" ht="12" x14ac:dyDescent="0.2">
      <c r="A29" s="56" t="s">
        <v>97</v>
      </c>
      <c r="B29" s="57" t="s">
        <v>98</v>
      </c>
      <c r="C29" s="64"/>
      <c r="D29" s="45"/>
      <c r="E29" s="45"/>
      <c r="F29" s="46"/>
    </row>
    <row r="30" spans="1:6" s="61" customFormat="1" ht="12" x14ac:dyDescent="0.2">
      <c r="A30" s="62" t="s">
        <v>99</v>
      </c>
      <c r="B30" s="63" t="s">
        <v>100</v>
      </c>
      <c r="C30" s="20" t="s">
        <v>69</v>
      </c>
      <c r="D30" s="21"/>
      <c r="E30" s="22"/>
      <c r="F30" s="23">
        <f t="shared" ref="F30" si="4">ROUND(D30*E30,2)</f>
        <v>0</v>
      </c>
    </row>
    <row r="31" spans="1:6" s="61" customFormat="1" ht="12" x14ac:dyDescent="0.2">
      <c r="A31" s="56"/>
      <c r="B31" s="63"/>
      <c r="C31" s="58"/>
      <c r="D31" s="59"/>
      <c r="E31" s="59"/>
      <c r="F31" s="60"/>
    </row>
    <row r="32" spans="1:6" s="61" customFormat="1" ht="12" x14ac:dyDescent="0.2">
      <c r="A32" s="56" t="s">
        <v>101</v>
      </c>
      <c r="B32" s="57" t="s">
        <v>102</v>
      </c>
      <c r="C32" s="58"/>
      <c r="D32" s="59"/>
      <c r="E32" s="59"/>
      <c r="F32" s="60"/>
    </row>
    <row r="33" spans="1:701" s="61" customFormat="1" ht="12" x14ac:dyDescent="0.2">
      <c r="A33" s="62" t="s">
        <v>103</v>
      </c>
      <c r="B33" s="63" t="s">
        <v>104</v>
      </c>
      <c r="C33" s="20" t="s">
        <v>69</v>
      </c>
      <c r="D33" s="21"/>
      <c r="E33" s="22"/>
      <c r="F33" s="23">
        <f t="shared" ref="F33" si="5">ROUND(D33*E33,2)</f>
        <v>0</v>
      </c>
    </row>
    <row r="34" spans="1:701" s="61" customFormat="1" ht="12" x14ac:dyDescent="0.2">
      <c r="A34" s="56"/>
      <c r="B34" s="63"/>
      <c r="C34" s="58"/>
      <c r="D34" s="59"/>
      <c r="E34" s="59"/>
      <c r="F34" s="60"/>
    </row>
    <row r="35" spans="1:701" s="61" customFormat="1" ht="12" x14ac:dyDescent="0.2">
      <c r="A35" s="56" t="s">
        <v>105</v>
      </c>
      <c r="B35" s="57" t="s">
        <v>106</v>
      </c>
      <c r="C35" s="58"/>
      <c r="D35" s="59"/>
      <c r="E35" s="59"/>
      <c r="F35" s="60"/>
    </row>
    <row r="36" spans="1:701" s="61" customFormat="1" ht="12" x14ac:dyDescent="0.2">
      <c r="A36" s="62" t="s">
        <v>107</v>
      </c>
      <c r="B36" s="63" t="s">
        <v>108</v>
      </c>
      <c r="C36" s="20" t="s">
        <v>0</v>
      </c>
      <c r="D36" s="21"/>
      <c r="E36" s="22"/>
      <c r="F36" s="23">
        <f t="shared" ref="F36" si="6">ROUND(D36*E36,2)</f>
        <v>0</v>
      </c>
    </row>
    <row r="37" spans="1:701" x14ac:dyDescent="0.25">
      <c r="A37" s="28"/>
      <c r="B37" s="24"/>
      <c r="C37" s="65"/>
      <c r="D37" s="25"/>
      <c r="E37" s="25"/>
      <c r="F37" s="26"/>
    </row>
    <row r="38" spans="1:701" ht="15.75" thickBot="1" x14ac:dyDescent="0.3"/>
    <row r="39" spans="1:701" ht="15.75" thickBot="1" x14ac:dyDescent="0.3">
      <c r="B39" s="38" t="s">
        <v>109</v>
      </c>
      <c r="C39" s="39"/>
      <c r="D39" s="39"/>
      <c r="E39" s="39"/>
      <c r="F39" s="41">
        <f>SUBTOTAL(109,F6:F37)</f>
        <v>0</v>
      </c>
      <c r="ZY39" s="2" t="s">
        <v>6</v>
      </c>
    </row>
    <row r="40" spans="1:701" x14ac:dyDescent="0.25">
      <c r="B40" s="39" t="s">
        <v>7</v>
      </c>
      <c r="C40" s="39"/>
      <c r="D40" s="39"/>
      <c r="E40" s="39"/>
      <c r="F40" s="42">
        <f>SUM(F39)/100*20</f>
        <v>0</v>
      </c>
      <c r="ZY40" s="2" t="s">
        <v>8</v>
      </c>
    </row>
    <row r="41" spans="1:701" x14ac:dyDescent="0.25">
      <c r="B41" s="38" t="s">
        <v>9</v>
      </c>
      <c r="C41" s="39"/>
      <c r="D41" s="39"/>
      <c r="E41" s="39"/>
      <c r="F41" s="43">
        <f>F39+F40</f>
        <v>0</v>
      </c>
      <c r="ZY41" s="2" t="s">
        <v>10</v>
      </c>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10</vt:i4>
      </vt:variant>
    </vt:vector>
  </HeadingPairs>
  <TitlesOfParts>
    <vt:vector size="15" baseType="lpstr">
      <vt:lpstr>Lot N°04.01 MEI</vt:lpstr>
      <vt:lpstr>Lot N°04.02 CLOISONS DOUBLAGES</vt:lpstr>
      <vt:lpstr>Lot N°04.03 PLAFONDS SUSPENDUS</vt:lpstr>
      <vt:lpstr>Lot N°04.04 SOLS - FAIENCES</vt:lpstr>
      <vt:lpstr>Lot N°04.05 PEINTURE</vt:lpstr>
      <vt:lpstr>'Lot N°04.01 MEI'!Impression_des_titres</vt:lpstr>
      <vt:lpstr>'Lot N°04.02 CLOISONS DOUBLAGES'!Impression_des_titres</vt:lpstr>
      <vt:lpstr>'Lot N°04.03 PLAFONDS SUSPENDUS'!Impression_des_titres</vt:lpstr>
      <vt:lpstr>'Lot N°04.04 SOLS - FAIENCES'!Impression_des_titres</vt:lpstr>
      <vt:lpstr>'Lot N°04.05 PEINTURE'!Impression_des_titres</vt:lpstr>
      <vt:lpstr>'Lot N°04.01 MEI'!Zone_d_impression</vt:lpstr>
      <vt:lpstr>'Lot N°04.02 CLOISONS DOUBLAGES'!Zone_d_impression</vt:lpstr>
      <vt:lpstr>'Lot N°04.03 PLAFONDS SUSPENDUS'!Zone_d_impression</vt:lpstr>
      <vt:lpstr>'Lot N°04.04 SOLS - FAIENCES'!Zone_d_impression</vt:lpstr>
      <vt:lpstr>'Lot N°04.05 PEINTURE'!Zone_d_impression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 bureau</dc:creator>
  <cp:lastModifiedBy>PC bureau</cp:lastModifiedBy>
  <cp:lastPrinted>2025-03-30T12:24:38Z</cp:lastPrinted>
  <dcterms:created xsi:type="dcterms:W3CDTF">2024-11-25T10:39:57Z</dcterms:created>
  <dcterms:modified xsi:type="dcterms:W3CDTF">2025-06-27T14:13:04Z</dcterms:modified>
</cp:coreProperties>
</file>